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12255" tabRatio="720"/>
  </bookViews>
  <sheets>
    <sheet name="2024年项目库第二次调整" sheetId="2" r:id="rId1"/>
  </sheets>
  <definedNames>
    <definedName name="_xlnm._FilterDatabase" localSheetId="0" hidden="1">'2024年项目库第二次调整'!$5:$90</definedName>
    <definedName name="_xlnm.Print_Titles" localSheetId="0">'2024年项目库第二次调整'!$4:$5</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90" i="2"/>
  <c r="Q90"/>
  <c r="I81"/>
  <c r="I90" s="1"/>
  <c r="R60"/>
  <c r="Q60"/>
  <c r="I60"/>
  <c r="R54"/>
  <c r="Q54"/>
  <c r="I54"/>
  <c r="R51"/>
  <c r="Q51"/>
  <c r="I51"/>
  <c r="R48"/>
  <c r="Q48"/>
  <c r="I48"/>
  <c r="R45"/>
  <c r="Q45"/>
  <c r="I45"/>
  <c r="R42"/>
  <c r="Q42"/>
  <c r="I42"/>
  <c r="R37"/>
  <c r="Q37"/>
  <c r="I37"/>
  <c r="R34"/>
  <c r="Q34"/>
  <c r="I34"/>
  <c r="R29"/>
  <c r="Q29"/>
  <c r="I29"/>
  <c r="R26"/>
  <c r="Q26"/>
  <c r="I26"/>
  <c r="R22"/>
  <c r="Q22"/>
  <c r="I22"/>
  <c r="R17"/>
  <c r="Q17"/>
  <c r="I17"/>
  <c r="R14"/>
  <c r="Q14"/>
  <c r="I14"/>
  <c r="R10"/>
  <c r="Q10"/>
  <c r="I10"/>
  <c r="I6" s="1"/>
  <c r="C6"/>
</calcChain>
</file>

<file path=xl/sharedStrings.xml><?xml version="1.0" encoding="utf-8"?>
<sst xmlns="http://schemas.openxmlformats.org/spreadsheetml/2006/main" count="1143" uniqueCount="399">
  <si>
    <t>附件</t>
  </si>
  <si>
    <t xml:space="preserve">大冶市2024年巩固拓展脱贫攻坚成果和乡村振兴项目库第二次调整明细表  </t>
  </si>
  <si>
    <t xml:space="preserve">     </t>
  </si>
  <si>
    <t>序
号</t>
  </si>
  <si>
    <t>项目建设地点</t>
  </si>
  <si>
    <t>项目名称</t>
  </si>
  <si>
    <t>项目
类型</t>
  </si>
  <si>
    <t>二级
项目类型</t>
  </si>
  <si>
    <t>项目
子类型</t>
  </si>
  <si>
    <t>项目建设内容及补助标准</t>
  </si>
  <si>
    <t>项目预算总投资</t>
  </si>
  <si>
    <t>项目归属</t>
  </si>
  <si>
    <t>是否脱贫村提升工程</t>
  </si>
  <si>
    <t>是否增加村集体经济收入</t>
  </si>
  <si>
    <t>是否资产收益</t>
  </si>
  <si>
    <t>群众参与和利益联结机制</t>
  </si>
  <si>
    <t>年度总体目标</t>
  </si>
  <si>
    <t>项目受益总人口数</t>
  </si>
  <si>
    <t>其中直接受益人口数</t>
  </si>
  <si>
    <t>项目
主管单位</t>
  </si>
  <si>
    <t>项目
负责人</t>
  </si>
  <si>
    <t>乡镇</t>
  </si>
  <si>
    <t>村</t>
  </si>
  <si>
    <t>解决"两不愁三保障"项目</t>
  </si>
  <si>
    <t>巩固提升类项目</t>
  </si>
  <si>
    <t>合计</t>
  </si>
  <si>
    <t>金湖街道</t>
  </si>
  <si>
    <t>田垅村</t>
  </si>
  <si>
    <t>金湖街道田垅村秋月梨种植项目</t>
  </si>
  <si>
    <t>产业发展</t>
  </si>
  <si>
    <t>新型农村集体经济发展项目</t>
  </si>
  <si>
    <t>新型农村集体经济发展</t>
  </si>
  <si>
    <t xml:space="preserve"> 秋月梨2000株15亩，19亩滴灌，秋月梨水平架15亩，4亩大棚，1000米排水道及护砌，产业路扩宽及硬化0.365公里,0.2公里砂石路。</t>
  </si>
  <si>
    <t>否</t>
  </si>
  <si>
    <t>是</t>
  </si>
  <si>
    <t>土地流转、带动脱贫户及村民就业务工、劳动生产等</t>
  </si>
  <si>
    <t>流转土地15亩，每亩流转收益400元，村集体增收，带动脱贫户5人就业增收</t>
  </si>
  <si>
    <t>市委组织部、市财政局、市农业农村局</t>
  </si>
  <si>
    <t>黄海波</t>
  </si>
  <si>
    <t>姜桥村</t>
  </si>
  <si>
    <t>金湖街道姜桥村栖儒大港小莲桥至下堰塘段外侧道路硬化及两侧护栏建设项目</t>
  </si>
  <si>
    <t>乡村建设行动</t>
  </si>
  <si>
    <t>农村基础设施</t>
  </si>
  <si>
    <t>农村道路建设</t>
  </si>
  <si>
    <t>道路硬化长150米、宽5.5米，护栏300米，两侧路肩建设长300米，宽2.5米</t>
  </si>
  <si>
    <t>改善村居环境、方便群众出行</t>
  </si>
  <si>
    <t>预计解决102户500人出行方便</t>
  </si>
  <si>
    <t>市交通运输局</t>
  </si>
  <si>
    <t>左可龙</t>
  </si>
  <si>
    <t>金湖街办</t>
  </si>
  <si>
    <t>相关的村</t>
  </si>
  <si>
    <r>
      <rPr>
        <sz val="10"/>
        <rFont val="宋体"/>
        <family val="3"/>
        <charset val="134"/>
      </rPr>
      <t>金湖街办</t>
    </r>
    <r>
      <rPr>
        <sz val="10"/>
        <color theme="1"/>
        <rFont val="宋体"/>
        <family val="3"/>
        <charset val="134"/>
      </rPr>
      <t>农村人居环境整治项目</t>
    </r>
  </si>
  <si>
    <t>人居环境整治</t>
  </si>
  <si>
    <t>村容村貌提升</t>
  </si>
  <si>
    <t>村庄人居环境整治、小型公益性基础设施建设等</t>
  </si>
  <si>
    <t>改善村民居住环境，提高群众生产生活质量</t>
  </si>
  <si>
    <t>完成42个村人居环境整治工作</t>
  </si>
  <si>
    <t>市农业农村局</t>
  </si>
  <si>
    <t>李南</t>
  </si>
  <si>
    <t>小计</t>
  </si>
  <si>
    <t>殷祖镇</t>
  </si>
  <si>
    <t>赤山村</t>
  </si>
  <si>
    <t>殷祖镇赤山村粮油加工厂项目</t>
  </si>
  <si>
    <t>新建赤山粮油厂400平方米及购买大米加工设备。</t>
  </si>
  <si>
    <t>土地流转、就业务工</t>
  </si>
  <si>
    <t>增加村集体收益，带动周边村民务工2户以上，每户不低于年4500元</t>
  </si>
  <si>
    <t>周玉虎</t>
  </si>
  <si>
    <t>五庄村</t>
  </si>
  <si>
    <t>殷祖镇五庄村甲鱼养殖、蔬菜大棚种殖基地</t>
  </si>
  <si>
    <t>蔬菜大棚搭建3062.8平方米，筑堤980立方米，水泥毯3515平方米，瓷砖围栏717.9米，农业建设用房维修142平方米，产业路220米。</t>
  </si>
  <si>
    <t>带动脱贫户及附近村民就业增收，增加村集体经济，促进农村产业带动旅游产业</t>
  </si>
  <si>
    <t>黄永友</t>
  </si>
  <si>
    <r>
      <rPr>
        <sz val="10"/>
        <rFont val="宋体"/>
        <family val="3"/>
        <charset val="134"/>
      </rPr>
      <t>殷祖镇</t>
    </r>
    <r>
      <rPr>
        <sz val="10"/>
        <color theme="1"/>
        <rFont val="宋体"/>
        <family val="3"/>
        <charset val="134"/>
      </rPr>
      <t>农村人居环境整治项目</t>
    </r>
  </si>
  <si>
    <t>完成20个村和1个涉农社区人居环境整治工作</t>
  </si>
  <si>
    <t>茗山乡</t>
  </si>
  <si>
    <t>学堂村</t>
  </si>
  <si>
    <t>茗山乡学堂村香菇产业基地建设工程</t>
  </si>
  <si>
    <t>建设生态大棚12个，蒸灶3个，香菇架108个。</t>
  </si>
  <si>
    <t>就业务工、带动生产</t>
  </si>
  <si>
    <t>壮大村集体经济，增加脱贫户收入</t>
  </si>
  <si>
    <t>吴晓琳</t>
  </si>
  <si>
    <r>
      <rPr>
        <sz val="10"/>
        <rFont val="宋体"/>
        <family val="3"/>
        <charset val="134"/>
      </rPr>
      <t>茗山乡</t>
    </r>
    <r>
      <rPr>
        <sz val="10"/>
        <color theme="1"/>
        <rFont val="宋体"/>
        <family val="3"/>
        <charset val="134"/>
      </rPr>
      <t>农村人居环境整治项目</t>
    </r>
  </si>
  <si>
    <t>完成29个村和1个涉农社区人居环境整治工作</t>
  </si>
  <si>
    <t>刘仁八镇</t>
  </si>
  <si>
    <t>下纪村</t>
  </si>
  <si>
    <t>刘仁八镇下纪村鱼塘扩大规模养殖及水果大棚修复项目</t>
  </si>
  <si>
    <t>1.扩建鱼池基地100亩。2.鱼池基地安装配套设施（机耕路、鱼虾苗、增氧设备、进排水与沟渠修建、电力与监控、工棚与护栏围网、道路停车场修建、肥料与管护等）。3.联栋水果大棚恢复与修建及相关配套设施建设</t>
  </si>
  <si>
    <t>流转农户土地，就业务工、劳动生产等。</t>
  </si>
  <si>
    <t>流转农户土地100亩，每亩流转收益260元，增加村集体收入，带动脱贫户4人就业增收</t>
  </si>
  <si>
    <t>市委组织部、市财政局、
市农业农村局</t>
  </si>
  <si>
    <t>纪道江</t>
  </si>
  <si>
    <t>金柯村</t>
  </si>
  <si>
    <t>刘仁八镇金柯村加工农副产品项目</t>
  </si>
  <si>
    <t>加工流通项目</t>
  </si>
  <si>
    <t>加工业</t>
  </si>
  <si>
    <t>育苗大棚基地5亩、水肥一体化示范基地100亩、新建一条600米产业路基，产业路硬化300米。</t>
  </si>
  <si>
    <t>带动务工就业等</t>
  </si>
  <si>
    <t>村集体年增收5万元，带动脱贫户和监测户16人就业</t>
  </si>
  <si>
    <t>柯加生</t>
  </si>
  <si>
    <t>八角亭村</t>
  </si>
  <si>
    <t>龙凤山片区大棚建设项目</t>
  </si>
  <si>
    <t>生产项目</t>
  </si>
  <si>
    <t>种植业基地</t>
  </si>
  <si>
    <t>11亩温室观光采摘园</t>
  </si>
  <si>
    <t>发展生产、带动务工就业</t>
  </si>
  <si>
    <t>增加7个脱贫村集体经济收入，带动脱贫户和监测户务工就业</t>
  </si>
  <si>
    <t>伍清华</t>
  </si>
  <si>
    <r>
      <rPr>
        <sz val="10"/>
        <rFont val="宋体"/>
        <family val="3"/>
        <charset val="134"/>
      </rPr>
      <t>刘仁八镇</t>
    </r>
    <r>
      <rPr>
        <sz val="10"/>
        <color theme="1"/>
        <rFont val="宋体"/>
        <family val="3"/>
        <charset val="134"/>
      </rPr>
      <t>农村人居环境整治项目</t>
    </r>
  </si>
  <si>
    <t>东风农场</t>
  </si>
  <si>
    <t>东风农场甲鱼母种繁育基地建设项目（一期）</t>
  </si>
  <si>
    <t>水产养殖业发展</t>
  </si>
  <si>
    <t>1.建100亩母种仿生繁育渔池改造(淤泥清理2.58万立方米，土方回填1.20万立方米)；2.建设3600平方米金属栏杆、1.5公里土建路基、开挖1.16万立方米的土方沟槽；3.渔池护坡5370平方米，防逃砌体740平方米；4.500米管道工程</t>
  </si>
  <si>
    <t>资产入股、务工就业</t>
  </si>
  <si>
    <t>增加3个村集体经济收入共计6万元</t>
  </si>
  <si>
    <t>柯应军</t>
  </si>
  <si>
    <t>东风农场管理区</t>
  </si>
  <si>
    <t>东风村</t>
  </si>
  <si>
    <t>大冶市东风农场管理区东风村外塘甲鱼养殖项目</t>
  </si>
  <si>
    <t>新建甲鱼养殖池30亩、甲鱼养殖基地400米产业路硬化和办公场所60平方米、甲鱼防逃墙710平方米、防盗围栏1330平方米、甲鱼喂食台10套、视频监控8套、购买甲鱼苗种1.5万斤。</t>
  </si>
  <si>
    <t>带动脱贫户及村民务工</t>
  </si>
  <si>
    <t>带动脱贫户及农户20人，每人年增收不低于1000元，带动村集体创收</t>
  </si>
  <si>
    <t>曹树锋</t>
  </si>
  <si>
    <t>东风农场农村人居环境整治项目</t>
  </si>
  <si>
    <t>完成3个村和1个涉农社区人居环境整治工作</t>
  </si>
  <si>
    <t>陈贵镇</t>
  </si>
  <si>
    <t>王祠村</t>
  </si>
  <si>
    <t>陈贵镇王祠村智慧农业大棚建设项目</t>
  </si>
  <si>
    <t>新建智慧农业大棚17栋，机耕路200米，深水井一口，低压线路300米</t>
  </si>
  <si>
    <t>带动脱贫户及农户就业，每人年增收不低于3000元，为村集体创收</t>
  </si>
  <si>
    <t>王清波</t>
  </si>
  <si>
    <r>
      <rPr>
        <sz val="10"/>
        <rFont val="宋体"/>
        <family val="3"/>
        <charset val="134"/>
      </rPr>
      <t>陈贵镇</t>
    </r>
    <r>
      <rPr>
        <sz val="10"/>
        <color theme="1"/>
        <rFont val="宋体"/>
        <family val="3"/>
        <charset val="134"/>
      </rPr>
      <t>农村人居环境整治项目</t>
    </r>
  </si>
  <si>
    <t>完成19个村和2个涉农社区人居环境整治工作</t>
  </si>
  <si>
    <t>灵乡镇</t>
  </si>
  <si>
    <t>贺铺村</t>
  </si>
  <si>
    <t>灵乡镇贺铺村泄洪道及路面硬化工程</t>
  </si>
  <si>
    <t>泄洪道扩宽、浆砌片石挡土墙修复、护栏安装及路面修复</t>
  </si>
  <si>
    <t>改善交通条件，方便村民出行</t>
  </si>
  <si>
    <t>改善村民生产生活条件</t>
  </si>
  <si>
    <t>纪荒山</t>
  </si>
  <si>
    <t>灵乡镇贺铺村大棚蔬菜种植基地项目</t>
  </si>
  <si>
    <t>新建蔬菜大棚12亩，泵房一座，喷灌设施1套</t>
  </si>
  <si>
    <t>带动务工和土地流转</t>
  </si>
  <si>
    <t>增加村集体经济，带动脱贫户、监测户、农户增收。</t>
  </si>
  <si>
    <t>张河村</t>
  </si>
  <si>
    <t>灵乡镇张河村大棚蔬菜种植基地项目</t>
  </si>
  <si>
    <t>新建蔬菜大棚10个，占地10亩，修建排水沟300米，购买喷灌设施1套</t>
  </si>
  <si>
    <t>增加村集体经济收入，带动脱贫户、监测户、一般农户就近就业，满足周边地区对蔬菜需求</t>
  </si>
  <si>
    <t>吴海龙</t>
  </si>
  <si>
    <r>
      <rPr>
        <sz val="10"/>
        <rFont val="宋体"/>
        <family val="3"/>
        <charset val="134"/>
      </rPr>
      <t>灵乡镇</t>
    </r>
    <r>
      <rPr>
        <sz val="10"/>
        <color theme="1"/>
        <rFont val="宋体"/>
        <family val="3"/>
        <charset val="134"/>
      </rPr>
      <t>农村人居环境整治项目</t>
    </r>
  </si>
  <si>
    <t>完成21个村和2个涉农社区人居环境整治工作</t>
  </si>
  <si>
    <t>保安镇</t>
  </si>
  <si>
    <t>桂花村</t>
  </si>
  <si>
    <t>保安镇桂花村农副产品加工厂车间改造建设项目</t>
  </si>
  <si>
    <t>桂花村农副产品豆折生产车间改造建设、农副产品加工厂基础设施及附属建设。</t>
  </si>
  <si>
    <t>就业务工</t>
  </si>
  <si>
    <t>发展村产业经济，带动脱贫户及群众务工增收</t>
  </si>
  <si>
    <t>黄开应</t>
  </si>
  <si>
    <r>
      <rPr>
        <sz val="10"/>
        <rFont val="宋体"/>
        <family val="3"/>
        <charset val="134"/>
      </rPr>
      <t>保安镇</t>
    </r>
    <r>
      <rPr>
        <sz val="10"/>
        <color theme="1"/>
        <rFont val="宋体"/>
        <family val="3"/>
        <charset val="134"/>
      </rPr>
      <t>农村人居环境整治项目</t>
    </r>
  </si>
  <si>
    <t>完成28个村和2个涉农社区人居环境整治工作</t>
  </si>
  <si>
    <t>还地桥镇</t>
  </si>
  <si>
    <t>塘桥村</t>
  </si>
  <si>
    <t>还地桥镇塘桥村甲鱼基地建设项目</t>
  </si>
  <si>
    <t>新建甲鱼养鱼基地21亩，
基础建设防逃设施及甲鱼养殖。</t>
  </si>
  <si>
    <t>发展甲鱼养殖带动脱贫户及农户1户1人，村集体创收</t>
  </si>
  <si>
    <t>陈 磊</t>
  </si>
  <si>
    <t>东庄村</t>
  </si>
  <si>
    <t>还地桥镇黑山羊建设项目</t>
  </si>
  <si>
    <t>羊圈建设，种羊繁殖，羊肉销售店。</t>
  </si>
  <si>
    <t>发展黑山羊养殖带动脱贫户及农户2户2人，每人年增收不低于2000元，为村集体创收</t>
  </si>
  <si>
    <t>刘孟贤</t>
  </si>
  <si>
    <t>相关村</t>
  </si>
  <si>
    <r>
      <rPr>
        <sz val="10"/>
        <rFont val="宋体"/>
        <family val="3"/>
        <charset val="134"/>
      </rPr>
      <t>还地桥镇</t>
    </r>
    <r>
      <rPr>
        <sz val="10"/>
        <color theme="1"/>
        <rFont val="宋体"/>
        <family val="3"/>
        <charset val="134"/>
      </rPr>
      <t>农村人居环境整治项目</t>
    </r>
  </si>
  <si>
    <t>完成31个村和1个涉农社区人居环境整治工作</t>
  </si>
  <si>
    <t>土库村</t>
  </si>
  <si>
    <t>还地桥镇土库村周月湾人居环境整治</t>
  </si>
  <si>
    <t>“三园”建设、修建公厕、疏通排水沟、村庄亮化绿化、修建文化广场及老年人幸福食堂</t>
  </si>
  <si>
    <t>改善湾组基础设施建设，优化群众生产生活条件</t>
  </si>
  <si>
    <t>进一步推进乡村振兴建设，不断改善和优化农村居民生产生活条件</t>
  </si>
  <si>
    <t>市财政局
市、农业农村局</t>
  </si>
  <si>
    <t>吴正全</t>
  </si>
  <si>
    <t>金牛镇</t>
  </si>
  <si>
    <t>秦畈村</t>
  </si>
  <si>
    <t>金牛镇秦畈村香菇大棚基地</t>
  </si>
  <si>
    <t>建设7个香菇大棚，1个冷库，1个烘干房和1个库房及配套设备等建设。</t>
  </si>
  <si>
    <t>务工就业</t>
  </si>
  <si>
    <t>带动村民15户15人务工就业，增加村集体收入3万元</t>
  </si>
  <si>
    <t>秦鹏</t>
  </si>
  <si>
    <r>
      <rPr>
        <sz val="10"/>
        <rFont val="宋体"/>
        <family val="3"/>
        <charset val="134"/>
      </rPr>
      <t>金牛镇</t>
    </r>
    <r>
      <rPr>
        <sz val="10"/>
        <color theme="1"/>
        <rFont val="宋体"/>
        <family val="3"/>
        <charset val="134"/>
      </rPr>
      <t>农村人居环境整治项目</t>
    </r>
  </si>
  <si>
    <t>完成31个村和4个涉农社区人居环境整治工作</t>
  </si>
  <si>
    <t>金山店镇</t>
  </si>
  <si>
    <t>朝阳村</t>
  </si>
  <si>
    <t>金山店镇朝阳村茶园加工厂建设</t>
  </si>
  <si>
    <t>建设400平方米茶叶加工厂房1座</t>
  </si>
  <si>
    <t>带动脱贫户11户，一般群众10户就业</t>
  </si>
  <si>
    <t>增加村集体收益5万元</t>
  </si>
  <si>
    <t>柯强胜</t>
  </si>
  <si>
    <r>
      <rPr>
        <sz val="10"/>
        <rFont val="宋体"/>
        <family val="3"/>
        <charset val="134"/>
      </rPr>
      <t>金山店镇</t>
    </r>
    <r>
      <rPr>
        <sz val="10"/>
        <color theme="1"/>
        <rFont val="宋体"/>
        <family val="3"/>
        <charset val="134"/>
      </rPr>
      <t>农村人居环境整治项目</t>
    </r>
  </si>
  <si>
    <t>完成22个村和2个涉农社区人居环境整治工作</t>
  </si>
  <si>
    <t>大箕铺镇</t>
  </si>
  <si>
    <t>方至畈村和东角山村</t>
  </si>
  <si>
    <t>大冶市果蔬特色产业强链重点工程示范项目</t>
  </si>
  <si>
    <t>蔬菜加工厂房建设，冷链设备采购，农产品检测中心建设，检测设备采购。</t>
  </si>
  <si>
    <t>土地流转、就业务工、带动生产</t>
  </si>
  <si>
    <t>带动农户就近就业增加人均纯收入，带动特色产业发展增加村集体经济收入</t>
  </si>
  <si>
    <t>市财政局和市农业农村局</t>
  </si>
  <si>
    <t>张世磊</t>
  </si>
  <si>
    <r>
      <rPr>
        <sz val="10"/>
        <rFont val="宋体"/>
        <family val="3"/>
        <charset val="134"/>
      </rPr>
      <t>大箕铺镇</t>
    </r>
    <r>
      <rPr>
        <sz val="10"/>
        <color theme="1"/>
        <rFont val="宋体"/>
        <family val="3"/>
        <charset val="134"/>
      </rPr>
      <t>农村人居环境整治项目</t>
    </r>
  </si>
  <si>
    <t>完成24个村和2个涉农社区人居环境整治工作</t>
  </si>
  <si>
    <t>罗家桥街道</t>
  </si>
  <si>
    <t>民爱村</t>
  </si>
  <si>
    <t>罗家桥街道民爱村大棚种植基地</t>
  </si>
  <si>
    <t>新建蔬菜大棚20座、配套用房120平方米、喷灌主水管230米、20个检查井及喷淋支管3276米等。</t>
  </si>
  <si>
    <t>带动村民务工</t>
  </si>
  <si>
    <t>带动农户20户60人，每人年增收3000元，并增加村集体收入</t>
  </si>
  <si>
    <t>陈世喜</t>
  </si>
  <si>
    <r>
      <rPr>
        <sz val="10"/>
        <rFont val="宋体"/>
        <family val="3"/>
        <charset val="134"/>
      </rPr>
      <t>罗家桥街道</t>
    </r>
    <r>
      <rPr>
        <sz val="10"/>
        <color theme="1"/>
        <rFont val="宋体"/>
        <family val="3"/>
        <charset val="134"/>
      </rPr>
      <t>农村人居环境整治项目</t>
    </r>
  </si>
  <si>
    <t>完成31个村人居环境整治工作</t>
  </si>
  <si>
    <t>汪仁镇</t>
  </si>
  <si>
    <t>王贵村</t>
  </si>
  <si>
    <t>汪仁镇王贵村经济合作社富硒空中草莓园改造项目</t>
  </si>
  <si>
    <t>1.富硒草莓棚改造成空中草莓观光采摘区10亩；2.完善园区基础设施-建设大棚四周排水沟渠500米；3.完善园区路面硬化200米。</t>
  </si>
  <si>
    <t>带动脱贫户及农户5户，增加村集体收入</t>
  </si>
  <si>
    <t>王贤军</t>
  </si>
  <si>
    <t>开铁区</t>
  </si>
  <si>
    <t>开铁区人居环境整治项目</t>
  </si>
  <si>
    <t>垃圾清理、小三园建设、清沟通於、基础设施建设等</t>
  </si>
  <si>
    <t>改善人居环境、提升村容村貌</t>
  </si>
  <si>
    <t>改善群众人居生活环境、建设宜居宜业和美乡村</t>
  </si>
  <si>
    <t>区农业农村局</t>
  </si>
  <si>
    <t>高峰</t>
  </si>
  <si>
    <t>开铁区人居环境整治项目（第二批）</t>
  </si>
  <si>
    <t>垃圾清理、小三园建设、清沟通於、基础设施建设及修复主干道破损区域；对排水港进行清淤，塌陷区域进行维修；拆除祠堂旁边旱厕群；对危房进行改造；新建排水管网等人居环境整治等</t>
  </si>
  <si>
    <t>开铁区寄递物流提档升级项目</t>
  </si>
  <si>
    <t>市场建设和农村物流</t>
  </si>
  <si>
    <t>农村寄递物流村级服务网点提档升级</t>
  </si>
  <si>
    <t>帮助农业企业和农户农产品出村进城，促进农村商贸流通</t>
  </si>
  <si>
    <t>对农村寄递物流村级服务网点进行提档升级</t>
  </si>
  <si>
    <t>段旭辰</t>
  </si>
  <si>
    <t>开铁区产业配套基础设施项目</t>
  </si>
  <si>
    <t>配套设施项目</t>
  </si>
  <si>
    <t>小型农田水利设施建设</t>
  </si>
  <si>
    <t>对村内排洪港两旁杂树杂草进行砍伐清除;同时，对排洪港进行清淤并新建片石挡水坝；对李朝班中港铺设200米左右涵管，改善稻田灌溉引流排水功能。</t>
  </si>
  <si>
    <t>带动生产</t>
  </si>
  <si>
    <t>解决防洪排涝，方便群众灌溉，增强群众从事农业生产的信心，提高农业产量，保障村集体产业发展</t>
  </si>
  <si>
    <t>大冶市</t>
  </si>
  <si>
    <t>绿色防控</t>
  </si>
  <si>
    <t>产业服务支撑项目</t>
  </si>
  <si>
    <t>科技服务</t>
  </si>
  <si>
    <t>对养殖屠宰病死猪无害化处理和农药废弃物回收处理等</t>
  </si>
  <si>
    <t>保障农业健康发展，维护农民合法权益</t>
  </si>
  <si>
    <t>防治农业农村污染，保证农业健康发展</t>
  </si>
  <si>
    <t>刘正旺</t>
  </si>
  <si>
    <t>“五大产业链”奖补项目（水产产业链）</t>
  </si>
  <si>
    <t>对水产产业链项目给予奖补</t>
  </si>
  <si>
    <t>促进水产产业链发展</t>
  </si>
  <si>
    <t>张兆刚</t>
  </si>
  <si>
    <t>“五大产业链”奖补项目（蔬菜产业链）</t>
  </si>
  <si>
    <t>对蔬菜产业链项目给予奖补</t>
  </si>
  <si>
    <t>促进蔬菜产业链发展</t>
  </si>
  <si>
    <t>市商务局</t>
  </si>
  <si>
    <t>罗旭</t>
  </si>
  <si>
    <t>“五大产业链”奖补项目（中药材产业链）</t>
  </si>
  <si>
    <t>对中药材产业链项目给予奖补</t>
  </si>
  <si>
    <t>促进中药材产业链发展</t>
  </si>
  <si>
    <t>市卫健局</t>
  </si>
  <si>
    <t>熊旭东</t>
  </si>
  <si>
    <t>黄石市“五大产业链”奖补项目（水果产业链）</t>
  </si>
  <si>
    <t>对水果产业链项目给予奖补</t>
  </si>
  <si>
    <t>促进水果产业链发展</t>
  </si>
  <si>
    <t>市文旅局</t>
  </si>
  <si>
    <t>张坤</t>
  </si>
  <si>
    <t>黄石市“五大产业链”奖补项目（水产产业链）</t>
  </si>
  <si>
    <t>黄石市“五大产业链”奖补项目（蔬菜产业链）</t>
  </si>
  <si>
    <t>黄石市“五大产业链”奖补项目（中药材产业链）</t>
  </si>
  <si>
    <t>大冶市2022-2024年中药材产业链建设奖补工作方案</t>
  </si>
  <si>
    <t>黄石市“五大产业链”奖补项目（茶产业链）</t>
  </si>
  <si>
    <t>对茶产业链项目给予奖补</t>
  </si>
  <si>
    <t>促进茶产业链发展</t>
  </si>
  <si>
    <t>柯晓畅</t>
  </si>
  <si>
    <t>新型经营主体产业发展贷款贴息</t>
  </si>
  <si>
    <t>金融保险配套项目</t>
  </si>
  <si>
    <t>新型经营主体贷款贴息</t>
  </si>
  <si>
    <t>帮助农业经营主体降低融资成本，促进企业增效、农户增收</t>
  </si>
  <si>
    <t>新型农业经营主体发展带动农户务工就业</t>
  </si>
  <si>
    <t>贷款额度达到1亿元，降低企业融资成本2%</t>
  </si>
  <si>
    <t>陈丽梅</t>
  </si>
  <si>
    <t>新型经营主体产业发展贷款贴息（第二批）</t>
  </si>
  <si>
    <t>符合贷款贴息                                                                                                                                                      主体申报率100%</t>
  </si>
  <si>
    <t>残疾儿童康复救助</t>
  </si>
  <si>
    <t>巩固三保障成果</t>
  </si>
  <si>
    <t>健康</t>
  </si>
  <si>
    <t>接受医疗救助</t>
  </si>
  <si>
    <t>1.对符合救助条件有康复需求的0-15岁残疾儿童提供康复救助；
2.对定点康复训练机构训练的0-6周岁残疾儿童家庭发放生活补助。</t>
  </si>
  <si>
    <t>改善残疾儿童的康复状况</t>
  </si>
  <si>
    <t>1.为555名有康复需求的残疾儿童提供康复救助；
2.为365名在定点康复训练机构训练的残疾儿童家庭发放生活补助</t>
  </si>
  <si>
    <t>市残疾人联合会</t>
  </si>
  <si>
    <t>叶婷</t>
  </si>
  <si>
    <t>残疾人自主创业补贴项目</t>
  </si>
  <si>
    <t>就业项目</t>
  </si>
  <si>
    <t>创业</t>
  </si>
  <si>
    <t>创业奖补</t>
  </si>
  <si>
    <t>对符合条件的残疾人自主创业给予奖补</t>
  </si>
  <si>
    <t>带动务工就业</t>
  </si>
  <si>
    <t>开办实体店经营、加工制作业、种植养殖业残疾人奖补118人</t>
  </si>
  <si>
    <t>脱贫户小额信贷贴息</t>
  </si>
  <si>
    <t>小额贷款贴息</t>
  </si>
  <si>
    <t>对符合条件的脱贫户小额信贷给予贴息</t>
  </si>
  <si>
    <t>为脱困户提供小额信贷利息补贴</t>
  </si>
  <si>
    <t>支持脱贫户发展产业</t>
  </si>
  <si>
    <t>刘风云</t>
  </si>
  <si>
    <t>各相关乡镇</t>
  </si>
  <si>
    <t>各相关村</t>
  </si>
  <si>
    <t>大冶市水利工程维修项目</t>
  </si>
  <si>
    <t>其他</t>
  </si>
  <si>
    <t>对部分水利工程进行维修</t>
  </si>
  <si>
    <t>改善群众生产生活条件</t>
  </si>
  <si>
    <t>确保防洪安全</t>
  </si>
  <si>
    <t>市水利和湖泊局</t>
  </si>
  <si>
    <t>孙凯</t>
  </si>
  <si>
    <t>老区帮扶项目</t>
  </si>
  <si>
    <t>老区乡村基础设施改善和产业发展帮扶</t>
  </si>
  <si>
    <t>改善老区山区村民生产生活条件</t>
  </si>
  <si>
    <t>市老区促进委员会</t>
  </si>
  <si>
    <t>陈耀华</t>
  </si>
  <si>
    <t>农村长效保洁机制</t>
  </si>
  <si>
    <t>农村垃圾治理</t>
  </si>
  <si>
    <t>城乡农村垃圾处理建设</t>
  </si>
  <si>
    <t>改善村庄生活环境</t>
  </si>
  <si>
    <t>改善农村人居环境</t>
  </si>
  <si>
    <t>市城管局</t>
  </si>
  <si>
    <t>於明春</t>
  </si>
  <si>
    <t>全市农村公路建设项目</t>
  </si>
  <si>
    <t>农村道路建设维护费用</t>
  </si>
  <si>
    <t>促进产业基地农产品流通，带动生产</t>
  </si>
  <si>
    <t>实现农村居民出行交通便利和农产品流通</t>
  </si>
  <si>
    <t>夏红</t>
  </si>
  <si>
    <t>下纪村、朱铺村、踩畈村</t>
  </si>
  <si>
    <t>2024年十大民生项目农村路灯建设项目</t>
  </si>
  <si>
    <t>农村公共服务</t>
  </si>
  <si>
    <t>公共照明设施</t>
  </si>
  <si>
    <t>安装农村太阳能路灯129盏</t>
  </si>
  <si>
    <t>改善农村环境</t>
  </si>
  <si>
    <t>改善农村基础设施，方便村民生产生活</t>
  </si>
  <si>
    <t>市能源中心</t>
  </si>
  <si>
    <t>柯凯敏</t>
  </si>
  <si>
    <t>“雨露计划”补助</t>
  </si>
  <si>
    <t>教育</t>
  </si>
  <si>
    <t>享受“雨露计划”职业教育补助</t>
  </si>
  <si>
    <t>就读中、高职的脱贫家庭学生每年补助3000元</t>
  </si>
  <si>
    <t>对脱贫户家庭学生就学进行补助</t>
  </si>
  <si>
    <t>解决困难家庭学生就学问题</t>
  </si>
  <si>
    <t>王臻</t>
  </si>
  <si>
    <t>农村兜底保障</t>
  </si>
  <si>
    <t>综合保障</t>
  </si>
  <si>
    <t>享受农村居民最低生活保障</t>
  </si>
  <si>
    <t>脱贫人口、低保人口、监测对象落实财政兜底保障</t>
  </si>
  <si>
    <t>保障困难群众生活</t>
  </si>
  <si>
    <t>解决脱贫户生活问题</t>
  </si>
  <si>
    <t>市民政局</t>
  </si>
  <si>
    <t>余学兵</t>
  </si>
  <si>
    <t>“三业”奖补</t>
  </si>
  <si>
    <t>务工补助</t>
  </si>
  <si>
    <t>生产奖补、劳务补助等</t>
  </si>
  <si>
    <t>对发展产业、自主创业、积极就业的脱贫和监测户每户给予1000元奖励</t>
  </si>
  <si>
    <t>脱贫劳动力自主就业增加收入</t>
  </si>
  <si>
    <t>激发脱贫户和监测户自主就业的内生动力，增加收入</t>
  </si>
  <si>
    <t>大冶市农村寄递物流村级服务网点提档升级项目</t>
  </si>
  <si>
    <t>提升村级寄递物流网点建设标准</t>
  </si>
  <si>
    <t>帮助农业企业和农户农产品出村进城、促进农村商贸流通</t>
  </si>
  <si>
    <t>完成155个村级网点提档升级任务</t>
  </si>
  <si>
    <t>柯俊卿</t>
  </si>
  <si>
    <t>9个镇(殷祖、刘仁八、保安、灵乡、茗山、金湖、金山店、金牛、陈贵)</t>
  </si>
  <si>
    <t>47个村</t>
  </si>
  <si>
    <t>新建茶园基地建设（2022年度第一年、第二年）奖补项目</t>
  </si>
  <si>
    <t>1.对新建53个茶园基地3942.61亩，奖补191.672万元。
2.对茗山乡余祠村3个地块奖补30.5676万元。</t>
  </si>
  <si>
    <t>带动生产，务工就业</t>
  </si>
  <si>
    <t>市茶办</t>
  </si>
  <si>
    <t>7个镇（殷祖镇、刘仁八镇、保安镇、茗山乡、金湖街办、金山店镇、金牛镇）</t>
  </si>
  <si>
    <t>14个村</t>
  </si>
  <si>
    <t>茶园抗旱机井建设关补项目</t>
  </si>
  <si>
    <t>拟对全市2023年度茶园抗旱机井验收合格的19口机井，奖补95.9301万元</t>
  </si>
  <si>
    <t>5个镇（殷祖镇、刘仁八镇、保安镇、灵乡镇、金牛镇）</t>
  </si>
  <si>
    <t>5个村</t>
  </si>
  <si>
    <t>2023年度老茶园喷灌建设奖补项目</t>
  </si>
  <si>
    <t>对全市2023年度老茶园喷灌验收合格的5个茶园，计2097.26亩，奖补47.8904万元</t>
  </si>
  <si>
    <t>4个镇（殷祖镇、刘仁八镇、保安镇、金牛镇）</t>
  </si>
  <si>
    <t>6个村</t>
  </si>
  <si>
    <t>2023年度茶叶加工厂改（扩）建奖补项目</t>
  </si>
  <si>
    <t>对全市2023年度茶叶加工厂改（扩）建验收合格的6家加工厂奖补117.4980万元</t>
  </si>
  <si>
    <t>种粮大户产业发展</t>
  </si>
  <si>
    <t>人才培养</t>
  </si>
  <si>
    <t>对评为黄石市十佳种粮大户给予每户3万元资助</t>
  </si>
  <si>
    <t>促进粮食增产增收</t>
  </si>
  <si>
    <t>郭瑞光</t>
  </si>
  <si>
    <t>农业品牌创建</t>
  </si>
  <si>
    <t>品牌打造和展销平台</t>
  </si>
  <si>
    <t>开展农产品展销活动，支持打造和推广大冶农业品牌</t>
  </si>
  <si>
    <t>提高农产品质效和品牌效应</t>
  </si>
  <si>
    <t>项祥池</t>
  </si>
</sst>
</file>

<file path=xl/styles.xml><?xml version="1.0" encoding="utf-8"?>
<styleSheet xmlns="http://schemas.openxmlformats.org/spreadsheetml/2006/main">
  <numFmts count="4">
    <numFmt numFmtId="178" formatCode="0.0000_);[Red]\(0.0000\)"/>
    <numFmt numFmtId="179" formatCode="0_);[Red]\(0\)"/>
    <numFmt numFmtId="180" formatCode="0.0000_ "/>
    <numFmt numFmtId="181" formatCode="0.0_);[Red]\(0.0\)"/>
  </numFmts>
  <fonts count="11">
    <font>
      <sz val="11"/>
      <color theme="1"/>
      <name val="宋体"/>
      <charset val="134"/>
      <scheme val="minor"/>
    </font>
    <font>
      <sz val="10"/>
      <name val="宋体"/>
      <charset val="134"/>
    </font>
    <font>
      <sz val="11"/>
      <name val="宋体"/>
      <charset val="134"/>
    </font>
    <font>
      <sz val="14"/>
      <name val="黑体"/>
      <charset val="134"/>
    </font>
    <font>
      <sz val="20"/>
      <name val="方正大标宋简体"/>
      <charset val="134"/>
    </font>
    <font>
      <b/>
      <sz val="10"/>
      <name val="宋体"/>
      <family val="3"/>
      <charset val="134"/>
    </font>
    <font>
      <sz val="9"/>
      <name val="宋体"/>
      <family val="3"/>
      <charset val="134"/>
    </font>
    <font>
      <sz val="10"/>
      <color rgb="FFFF0000"/>
      <name val="宋体"/>
      <family val="3"/>
      <charset val="134"/>
    </font>
    <font>
      <sz val="10"/>
      <color theme="1"/>
      <name val="宋体"/>
      <family val="3"/>
      <charset val="134"/>
    </font>
    <font>
      <sz val="10"/>
      <name val="宋体"/>
      <family val="3"/>
      <charset val="134"/>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0"/>
      </left>
      <right style="thin">
        <color indexed="0"/>
      </right>
      <top style="thin">
        <color indexed="0"/>
      </top>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wrapText="1"/>
    </xf>
    <xf numFmtId="0" fontId="1" fillId="0" borderId="0" xfId="0" applyFont="1">
      <alignment vertical="center"/>
    </xf>
    <xf numFmtId="0" fontId="1" fillId="0" borderId="0" xfId="0" applyFont="1" applyFill="1" applyAlignment="1">
      <alignment horizontal="left" vertical="center"/>
    </xf>
    <xf numFmtId="0" fontId="2" fillId="0" borderId="0" xfId="0" applyFont="1" applyFill="1">
      <alignment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8"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xf>
    <xf numFmtId="180" fontId="1" fillId="0" borderId="1" xfId="0" applyNumberFormat="1" applyFont="1" applyFill="1" applyBorder="1" applyAlignment="1">
      <alignment horizontal="center" vertical="center" wrapText="1"/>
    </xf>
    <xf numFmtId="179" fontId="1" fillId="0" borderId="4" xfId="0" applyNumberFormat="1" applyFont="1" applyFill="1" applyBorder="1" applyAlignment="1">
      <alignment horizontal="center" vertical="center" wrapText="1"/>
    </xf>
    <xf numFmtId="181" fontId="1"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XDJ90"/>
  <sheetViews>
    <sheetView tabSelected="1" workbookViewId="0">
      <pane ySplit="5" topLeftCell="A87" activePane="bottomLeft" state="frozen"/>
      <selection pane="bottomLeft" activeCell="U4" sqref="U4:U5"/>
    </sheetView>
  </sheetViews>
  <sheetFormatPr defaultColWidth="9" defaultRowHeight="27.95" customHeight="1"/>
  <cols>
    <col min="1" max="1" width="4" style="1" customWidth="1"/>
    <col min="2" max="2" width="7.375" style="1" customWidth="1"/>
    <col min="3" max="3" width="6.125" style="1" customWidth="1"/>
    <col min="4" max="4" width="13.125" style="1" customWidth="1"/>
    <col min="5" max="5" width="4.875" style="1" customWidth="1"/>
    <col min="6" max="6" width="7" style="3" customWidth="1"/>
    <col min="7" max="7" width="7.25" style="1" customWidth="1"/>
    <col min="8" max="8" width="18.875" style="5" customWidth="1"/>
    <col min="9" max="9" width="8.5" style="1" customWidth="1"/>
    <col min="10" max="14" width="4.625" style="1" customWidth="1"/>
    <col min="15" max="15" width="13.625" style="1" customWidth="1"/>
    <col min="16" max="16" width="13.5" style="1" customWidth="1"/>
    <col min="17" max="17" width="6" style="1" customWidth="1"/>
    <col min="18" max="18" width="5.75" style="1" customWidth="1"/>
    <col min="19" max="19" width="7.25" style="1" customWidth="1"/>
    <col min="20" max="20" width="6.25" style="1" customWidth="1"/>
    <col min="21" max="21" width="6.875" style="1" customWidth="1"/>
    <col min="22" max="22" width="7.625" style="1" customWidth="1"/>
    <col min="23" max="25" width="9" style="1"/>
    <col min="26" max="26" width="7" style="1" customWidth="1"/>
    <col min="27" max="39" width="9" style="1"/>
    <col min="40" max="40" width="12.625" style="1"/>
    <col min="41" max="16338" width="9" style="1"/>
    <col min="16339" max="16384" width="9" style="6"/>
  </cols>
  <sheetData>
    <row r="1" spans="1:20" s="1" customFormat="1" ht="30" customHeight="1">
      <c r="A1" s="31" t="s">
        <v>0</v>
      </c>
      <c r="B1" s="31"/>
      <c r="C1" s="31"/>
      <c r="F1" s="3"/>
      <c r="H1" s="5"/>
    </row>
    <row r="2" spans="1:20" s="2" customFormat="1" ht="23.1" customHeight="1">
      <c r="A2" s="32" t="s">
        <v>1</v>
      </c>
      <c r="B2" s="32"/>
      <c r="C2" s="32"/>
      <c r="D2" s="32"/>
      <c r="E2" s="32"/>
      <c r="F2" s="32"/>
      <c r="G2" s="32"/>
      <c r="H2" s="32"/>
      <c r="I2" s="32"/>
      <c r="J2" s="32"/>
      <c r="K2" s="32"/>
      <c r="L2" s="32"/>
      <c r="M2" s="32"/>
      <c r="N2" s="32"/>
      <c r="O2" s="32"/>
      <c r="P2" s="32"/>
      <c r="Q2" s="32"/>
      <c r="R2" s="32"/>
      <c r="S2" s="32"/>
      <c r="T2" s="32"/>
    </row>
    <row r="3" spans="1:20" s="2" customFormat="1" ht="27.95" customHeight="1">
      <c r="A3" s="33" t="s">
        <v>2</v>
      </c>
      <c r="B3" s="33"/>
      <c r="C3" s="33"/>
      <c r="D3" s="33"/>
      <c r="E3" s="33"/>
      <c r="F3" s="33"/>
      <c r="G3" s="33"/>
      <c r="H3" s="33"/>
      <c r="I3" s="33"/>
      <c r="J3" s="33"/>
      <c r="K3" s="33"/>
      <c r="L3" s="33"/>
      <c r="M3" s="33"/>
      <c r="N3" s="33"/>
      <c r="O3" s="33"/>
      <c r="P3" s="33"/>
      <c r="Q3" s="34"/>
      <c r="R3" s="34"/>
      <c r="S3" s="33"/>
      <c r="T3" s="33"/>
    </row>
    <row r="4" spans="1:20" s="1" customFormat="1" ht="27.95" customHeight="1">
      <c r="A4" s="35" t="s">
        <v>3</v>
      </c>
      <c r="B4" s="35" t="s">
        <v>4</v>
      </c>
      <c r="C4" s="35"/>
      <c r="D4" s="35" t="s">
        <v>5</v>
      </c>
      <c r="E4" s="35" t="s">
        <v>6</v>
      </c>
      <c r="F4" s="35" t="s">
        <v>7</v>
      </c>
      <c r="G4" s="35" t="s">
        <v>8</v>
      </c>
      <c r="H4" s="35" t="s">
        <v>9</v>
      </c>
      <c r="I4" s="35" t="s">
        <v>10</v>
      </c>
      <c r="J4" s="35" t="s">
        <v>11</v>
      </c>
      <c r="K4" s="35"/>
      <c r="L4" s="35" t="s">
        <v>12</v>
      </c>
      <c r="M4" s="35" t="s">
        <v>13</v>
      </c>
      <c r="N4" s="35" t="s">
        <v>14</v>
      </c>
      <c r="O4" s="35" t="s">
        <v>15</v>
      </c>
      <c r="P4" s="35" t="s">
        <v>16</v>
      </c>
      <c r="Q4" s="35" t="s">
        <v>17</v>
      </c>
      <c r="R4" s="35" t="s">
        <v>18</v>
      </c>
      <c r="S4" s="35" t="s">
        <v>19</v>
      </c>
      <c r="T4" s="35" t="s">
        <v>20</v>
      </c>
    </row>
    <row r="5" spans="1:20" s="1" customFormat="1" ht="78.95" customHeight="1">
      <c r="A5" s="35"/>
      <c r="B5" s="7" t="s">
        <v>21</v>
      </c>
      <c r="C5" s="7" t="s">
        <v>22</v>
      </c>
      <c r="D5" s="35"/>
      <c r="E5" s="35"/>
      <c r="F5" s="35"/>
      <c r="G5" s="35"/>
      <c r="H5" s="35"/>
      <c r="I5" s="35"/>
      <c r="J5" s="7" t="s">
        <v>23</v>
      </c>
      <c r="K5" s="7" t="s">
        <v>24</v>
      </c>
      <c r="L5" s="35"/>
      <c r="M5" s="35"/>
      <c r="N5" s="35"/>
      <c r="O5" s="35"/>
      <c r="P5" s="35"/>
      <c r="Q5" s="35"/>
      <c r="R5" s="35"/>
      <c r="S5" s="35"/>
      <c r="T5" s="35"/>
    </row>
    <row r="6" spans="1:20" s="1" customFormat="1" ht="27.95" customHeight="1">
      <c r="A6" s="36" t="s">
        <v>25</v>
      </c>
      <c r="B6" s="36"/>
      <c r="C6" s="7">
        <f>SUM(C10,C14,C17,C22,C26,C29,C34,C37,C42,C45,C48,C51,C54,C60,C90)</f>
        <v>69</v>
      </c>
      <c r="D6" s="7"/>
      <c r="E6" s="7"/>
      <c r="F6" s="7"/>
      <c r="G6" s="7"/>
      <c r="H6" s="7"/>
      <c r="I6" s="7">
        <f>SUM(I10,I14,I17,I22,I26,I29,I34,I37,I42,I45,I48,I51,I54,I60,I90)</f>
        <v>28519.700396</v>
      </c>
      <c r="J6" s="7"/>
      <c r="K6" s="7"/>
      <c r="L6" s="7"/>
      <c r="M6" s="7"/>
      <c r="N6" s="7"/>
      <c r="O6" s="7"/>
      <c r="P6" s="7"/>
      <c r="Q6" s="7"/>
      <c r="R6" s="7"/>
      <c r="S6" s="7"/>
      <c r="T6" s="7"/>
    </row>
    <row r="7" spans="1:20" s="1" customFormat="1" ht="98.1" customHeight="1">
      <c r="A7" s="8">
        <v>1</v>
      </c>
      <c r="B7" s="8" t="s">
        <v>26</v>
      </c>
      <c r="C7" s="8" t="s">
        <v>27</v>
      </c>
      <c r="D7" s="8" t="s">
        <v>28</v>
      </c>
      <c r="E7" s="8" t="s">
        <v>29</v>
      </c>
      <c r="F7" s="8" t="s">
        <v>30</v>
      </c>
      <c r="G7" s="8" t="s">
        <v>31</v>
      </c>
      <c r="H7" s="8" t="s">
        <v>32</v>
      </c>
      <c r="I7" s="8">
        <v>64.099999999999994</v>
      </c>
      <c r="J7" s="8" t="s">
        <v>33</v>
      </c>
      <c r="K7" s="8" t="s">
        <v>34</v>
      </c>
      <c r="L7" s="8" t="s">
        <v>34</v>
      </c>
      <c r="M7" s="8" t="s">
        <v>34</v>
      </c>
      <c r="N7" s="8" t="s">
        <v>34</v>
      </c>
      <c r="O7" s="8" t="s">
        <v>35</v>
      </c>
      <c r="P7" s="8" t="s">
        <v>36</v>
      </c>
      <c r="Q7" s="8">
        <v>190</v>
      </c>
      <c r="R7" s="8">
        <v>30</v>
      </c>
      <c r="S7" s="8" t="s">
        <v>37</v>
      </c>
      <c r="T7" s="8" t="s">
        <v>38</v>
      </c>
    </row>
    <row r="8" spans="1:20" s="1" customFormat="1" ht="77.099999999999994" customHeight="1">
      <c r="A8" s="8">
        <v>2</v>
      </c>
      <c r="B8" s="8" t="s">
        <v>26</v>
      </c>
      <c r="C8" s="8" t="s">
        <v>39</v>
      </c>
      <c r="D8" s="8" t="s">
        <v>40</v>
      </c>
      <c r="E8" s="8" t="s">
        <v>41</v>
      </c>
      <c r="F8" s="8" t="s">
        <v>42</v>
      </c>
      <c r="G8" s="8" t="s">
        <v>43</v>
      </c>
      <c r="H8" s="8" t="s">
        <v>44</v>
      </c>
      <c r="I8" s="8">
        <v>21.21</v>
      </c>
      <c r="J8" s="8" t="s">
        <v>33</v>
      </c>
      <c r="K8" s="8" t="s">
        <v>34</v>
      </c>
      <c r="L8" s="8" t="s">
        <v>33</v>
      </c>
      <c r="M8" s="8" t="s">
        <v>33</v>
      </c>
      <c r="N8" s="8" t="s">
        <v>33</v>
      </c>
      <c r="O8" s="8" t="s">
        <v>45</v>
      </c>
      <c r="P8" s="8" t="s">
        <v>46</v>
      </c>
      <c r="Q8" s="8">
        <v>102</v>
      </c>
      <c r="R8" s="8">
        <v>84</v>
      </c>
      <c r="S8" s="8" t="s">
        <v>47</v>
      </c>
      <c r="T8" s="8" t="s">
        <v>48</v>
      </c>
    </row>
    <row r="9" spans="1:20" s="1" customFormat="1" ht="69.95" customHeight="1">
      <c r="A9" s="8">
        <v>3</v>
      </c>
      <c r="B9" s="8" t="s">
        <v>49</v>
      </c>
      <c r="C9" s="8" t="s">
        <v>50</v>
      </c>
      <c r="D9" s="8" t="s">
        <v>51</v>
      </c>
      <c r="E9" s="8" t="s">
        <v>41</v>
      </c>
      <c r="F9" s="8" t="s">
        <v>52</v>
      </c>
      <c r="G9" s="8" t="s">
        <v>53</v>
      </c>
      <c r="H9" s="8" t="s">
        <v>54</v>
      </c>
      <c r="I9" s="16">
        <v>784</v>
      </c>
      <c r="J9" s="8" t="s">
        <v>33</v>
      </c>
      <c r="K9" s="8" t="s">
        <v>34</v>
      </c>
      <c r="L9" s="8" t="s">
        <v>33</v>
      </c>
      <c r="M9" s="8" t="s">
        <v>33</v>
      </c>
      <c r="N9" s="8" t="s">
        <v>33</v>
      </c>
      <c r="O9" s="8" t="s">
        <v>55</v>
      </c>
      <c r="P9" s="8" t="s">
        <v>56</v>
      </c>
      <c r="Q9" s="8">
        <v>76976</v>
      </c>
      <c r="R9" s="8">
        <v>76976</v>
      </c>
      <c r="S9" s="8" t="s">
        <v>57</v>
      </c>
      <c r="T9" s="8" t="s">
        <v>58</v>
      </c>
    </row>
    <row r="10" spans="1:20" s="1" customFormat="1" ht="27.95" customHeight="1">
      <c r="A10" s="9" t="s">
        <v>59</v>
      </c>
      <c r="B10" s="9"/>
      <c r="C10" s="9">
        <v>3</v>
      </c>
      <c r="D10" s="9"/>
      <c r="E10" s="9"/>
      <c r="F10" s="9"/>
      <c r="G10" s="9"/>
      <c r="H10" s="9"/>
      <c r="I10" s="9">
        <f>SUM(I7:I9)</f>
        <v>869.31</v>
      </c>
      <c r="J10" s="9"/>
      <c r="K10" s="9"/>
      <c r="L10" s="9"/>
      <c r="M10" s="9"/>
      <c r="N10" s="9"/>
      <c r="O10" s="9"/>
      <c r="P10" s="9"/>
      <c r="Q10" s="9">
        <f>SUM(Q7:Q8)</f>
        <v>292</v>
      </c>
      <c r="R10" s="9">
        <f>SUM(R7:R8)</f>
        <v>114</v>
      </c>
      <c r="S10" s="9"/>
      <c r="T10" s="9"/>
    </row>
    <row r="11" spans="1:20" s="1" customFormat="1" ht="75" customHeight="1">
      <c r="A11" s="8">
        <v>4</v>
      </c>
      <c r="B11" s="8" t="s">
        <v>60</v>
      </c>
      <c r="C11" s="8" t="s">
        <v>61</v>
      </c>
      <c r="D11" s="8" t="s">
        <v>62</v>
      </c>
      <c r="E11" s="8" t="s">
        <v>29</v>
      </c>
      <c r="F11" s="8" t="s">
        <v>30</v>
      </c>
      <c r="G11" s="8" t="s">
        <v>31</v>
      </c>
      <c r="H11" s="8" t="s">
        <v>63</v>
      </c>
      <c r="I11" s="8">
        <v>60</v>
      </c>
      <c r="J11" s="8" t="s">
        <v>33</v>
      </c>
      <c r="K11" s="8" t="s">
        <v>33</v>
      </c>
      <c r="L11" s="8" t="s">
        <v>34</v>
      </c>
      <c r="M11" s="8" t="s">
        <v>34</v>
      </c>
      <c r="N11" s="8" t="s">
        <v>34</v>
      </c>
      <c r="O11" s="8" t="s">
        <v>64</v>
      </c>
      <c r="P11" s="8" t="s">
        <v>65</v>
      </c>
      <c r="Q11" s="8">
        <v>1900</v>
      </c>
      <c r="R11" s="8">
        <v>44</v>
      </c>
      <c r="S11" s="8" t="s">
        <v>37</v>
      </c>
      <c r="T11" s="8" t="s">
        <v>66</v>
      </c>
    </row>
    <row r="12" spans="1:20" s="1" customFormat="1" ht="105.95" customHeight="1">
      <c r="A12" s="8">
        <v>5</v>
      </c>
      <c r="B12" s="8" t="s">
        <v>60</v>
      </c>
      <c r="C12" s="8" t="s">
        <v>67</v>
      </c>
      <c r="D12" s="8" t="s">
        <v>68</v>
      </c>
      <c r="E12" s="8" t="s">
        <v>29</v>
      </c>
      <c r="F12" s="8" t="s">
        <v>30</v>
      </c>
      <c r="G12" s="8" t="s">
        <v>31</v>
      </c>
      <c r="H12" s="8" t="s">
        <v>69</v>
      </c>
      <c r="I12" s="8">
        <v>71.7</v>
      </c>
      <c r="J12" s="8" t="s">
        <v>33</v>
      </c>
      <c r="K12" s="8" t="s">
        <v>33</v>
      </c>
      <c r="L12" s="8" t="s">
        <v>33</v>
      </c>
      <c r="M12" s="8" t="s">
        <v>34</v>
      </c>
      <c r="N12" s="8" t="s">
        <v>34</v>
      </c>
      <c r="O12" s="8" t="s">
        <v>64</v>
      </c>
      <c r="P12" s="8" t="s">
        <v>70</v>
      </c>
      <c r="Q12" s="8">
        <v>1775</v>
      </c>
      <c r="R12" s="8">
        <v>28</v>
      </c>
      <c r="S12" s="8" t="s">
        <v>37</v>
      </c>
      <c r="T12" s="8" t="s">
        <v>71</v>
      </c>
    </row>
    <row r="13" spans="1:20" s="1" customFormat="1" ht="105.95" customHeight="1">
      <c r="A13" s="8">
        <v>6</v>
      </c>
      <c r="B13" s="8" t="s">
        <v>60</v>
      </c>
      <c r="C13" s="8" t="s">
        <v>50</v>
      </c>
      <c r="D13" s="8" t="s">
        <v>72</v>
      </c>
      <c r="E13" s="8" t="s">
        <v>41</v>
      </c>
      <c r="F13" s="8" t="s">
        <v>52</v>
      </c>
      <c r="G13" s="8" t="s">
        <v>53</v>
      </c>
      <c r="H13" s="8" t="s">
        <v>54</v>
      </c>
      <c r="I13" s="16">
        <v>333.5</v>
      </c>
      <c r="J13" s="8" t="s">
        <v>33</v>
      </c>
      <c r="K13" s="8" t="s">
        <v>34</v>
      </c>
      <c r="L13" s="8" t="s">
        <v>33</v>
      </c>
      <c r="M13" s="8" t="s">
        <v>33</v>
      </c>
      <c r="N13" s="8" t="s">
        <v>33</v>
      </c>
      <c r="O13" s="8" t="s">
        <v>55</v>
      </c>
      <c r="P13" s="8" t="s">
        <v>73</v>
      </c>
      <c r="Q13" s="8">
        <v>50234</v>
      </c>
      <c r="R13" s="8">
        <v>50234</v>
      </c>
      <c r="S13" s="8" t="s">
        <v>57</v>
      </c>
      <c r="T13" s="8" t="s">
        <v>58</v>
      </c>
    </row>
    <row r="14" spans="1:20" s="1" customFormat="1" ht="30.95" customHeight="1">
      <c r="A14" s="9" t="s">
        <v>59</v>
      </c>
      <c r="B14" s="9"/>
      <c r="C14" s="9">
        <v>3</v>
      </c>
      <c r="D14" s="9"/>
      <c r="E14" s="9"/>
      <c r="F14" s="9"/>
      <c r="G14" s="9"/>
      <c r="H14" s="9"/>
      <c r="I14" s="9">
        <f>SUM(I11:I13)</f>
        <v>465.2</v>
      </c>
      <c r="J14" s="9"/>
      <c r="K14" s="9"/>
      <c r="L14" s="9"/>
      <c r="M14" s="9"/>
      <c r="N14" s="9"/>
      <c r="O14" s="9"/>
      <c r="P14" s="9"/>
      <c r="Q14" s="9">
        <f>SUM(Q11:Q12)</f>
        <v>3675</v>
      </c>
      <c r="R14" s="9">
        <f>SUM(R11:R12)</f>
        <v>72</v>
      </c>
      <c r="S14" s="9"/>
      <c r="T14" s="9"/>
    </row>
    <row r="15" spans="1:20" s="1" customFormat="1" ht="66.95" customHeight="1">
      <c r="A15" s="10">
        <v>7</v>
      </c>
      <c r="B15" s="8" t="s">
        <v>74</v>
      </c>
      <c r="C15" s="8" t="s">
        <v>75</v>
      </c>
      <c r="D15" s="8" t="s">
        <v>76</v>
      </c>
      <c r="E15" s="8" t="s">
        <v>29</v>
      </c>
      <c r="F15" s="8" t="s">
        <v>30</v>
      </c>
      <c r="G15" s="8" t="s">
        <v>31</v>
      </c>
      <c r="H15" s="8" t="s">
        <v>77</v>
      </c>
      <c r="I15" s="8">
        <v>60</v>
      </c>
      <c r="J15" s="8" t="s">
        <v>33</v>
      </c>
      <c r="K15" s="8" t="s">
        <v>34</v>
      </c>
      <c r="L15" s="8" t="s">
        <v>34</v>
      </c>
      <c r="M15" s="8" t="s">
        <v>34</v>
      </c>
      <c r="N15" s="8" t="s">
        <v>34</v>
      </c>
      <c r="O15" s="8" t="s">
        <v>78</v>
      </c>
      <c r="P15" s="8" t="s">
        <v>79</v>
      </c>
      <c r="Q15" s="8">
        <v>1437</v>
      </c>
      <c r="R15" s="8">
        <v>71</v>
      </c>
      <c r="S15" s="8" t="s">
        <v>37</v>
      </c>
      <c r="T15" s="8" t="s">
        <v>80</v>
      </c>
    </row>
    <row r="16" spans="1:20" s="1" customFormat="1" ht="66.95" customHeight="1">
      <c r="A16" s="10">
        <v>8</v>
      </c>
      <c r="B16" s="8" t="s">
        <v>74</v>
      </c>
      <c r="C16" s="8" t="s">
        <v>50</v>
      </c>
      <c r="D16" s="8" t="s">
        <v>81</v>
      </c>
      <c r="E16" s="8" t="s">
        <v>41</v>
      </c>
      <c r="F16" s="8" t="s">
        <v>52</v>
      </c>
      <c r="G16" s="8" t="s">
        <v>53</v>
      </c>
      <c r="H16" s="8" t="s">
        <v>54</v>
      </c>
      <c r="I16" s="16">
        <v>430</v>
      </c>
      <c r="J16" s="8" t="s">
        <v>33</v>
      </c>
      <c r="K16" s="8" t="s">
        <v>34</v>
      </c>
      <c r="L16" s="8" t="s">
        <v>33</v>
      </c>
      <c r="M16" s="8" t="s">
        <v>33</v>
      </c>
      <c r="N16" s="8" t="s">
        <v>33</v>
      </c>
      <c r="O16" s="8" t="s">
        <v>55</v>
      </c>
      <c r="P16" s="8" t="s">
        <v>82</v>
      </c>
      <c r="Q16" s="8">
        <v>54913</v>
      </c>
      <c r="R16" s="8">
        <v>54913</v>
      </c>
      <c r="S16" s="8" t="s">
        <v>57</v>
      </c>
      <c r="T16" s="8" t="s">
        <v>58</v>
      </c>
    </row>
    <row r="17" spans="1:24" s="1" customFormat="1" ht="33" customHeight="1">
      <c r="A17" s="9" t="s">
        <v>59</v>
      </c>
      <c r="B17" s="9"/>
      <c r="C17" s="9">
        <v>2</v>
      </c>
      <c r="D17" s="9"/>
      <c r="E17" s="9"/>
      <c r="F17" s="9"/>
      <c r="G17" s="9"/>
      <c r="H17" s="9"/>
      <c r="I17" s="9">
        <f>SUM(I15:I16)</f>
        <v>490</v>
      </c>
      <c r="J17" s="9"/>
      <c r="K17" s="9"/>
      <c r="L17" s="9"/>
      <c r="M17" s="9"/>
      <c r="N17" s="9"/>
      <c r="O17" s="9"/>
      <c r="P17" s="9"/>
      <c r="Q17" s="9">
        <f>SUM(Q15:Q15)</f>
        <v>1437</v>
      </c>
      <c r="R17" s="9">
        <f>SUM(R15:R15)</f>
        <v>71</v>
      </c>
      <c r="S17" s="9"/>
      <c r="T17" s="9"/>
    </row>
    <row r="18" spans="1:24" s="1" customFormat="1" ht="126" customHeight="1">
      <c r="A18" s="8">
        <v>9</v>
      </c>
      <c r="B18" s="8" t="s">
        <v>83</v>
      </c>
      <c r="C18" s="8" t="s">
        <v>84</v>
      </c>
      <c r="D18" s="8" t="s">
        <v>85</v>
      </c>
      <c r="E18" s="8" t="s">
        <v>29</v>
      </c>
      <c r="F18" s="8" t="s">
        <v>30</v>
      </c>
      <c r="G18" s="8" t="s">
        <v>31</v>
      </c>
      <c r="H18" s="8" t="s">
        <v>86</v>
      </c>
      <c r="I18" s="8">
        <v>75</v>
      </c>
      <c r="J18" s="8" t="s">
        <v>33</v>
      </c>
      <c r="K18" s="8" t="s">
        <v>34</v>
      </c>
      <c r="L18" s="8" t="s">
        <v>34</v>
      </c>
      <c r="M18" s="8" t="s">
        <v>34</v>
      </c>
      <c r="N18" s="8" t="s">
        <v>34</v>
      </c>
      <c r="O18" s="8" t="s">
        <v>87</v>
      </c>
      <c r="P18" s="8" t="s">
        <v>88</v>
      </c>
      <c r="Q18" s="8">
        <v>200</v>
      </c>
      <c r="R18" s="8">
        <v>37</v>
      </c>
      <c r="S18" s="8" t="s">
        <v>89</v>
      </c>
      <c r="T18" s="8" t="s">
        <v>90</v>
      </c>
    </row>
    <row r="19" spans="1:24" s="1" customFormat="1" ht="63" customHeight="1">
      <c r="A19" s="8">
        <v>10</v>
      </c>
      <c r="B19" s="8" t="s">
        <v>83</v>
      </c>
      <c r="C19" s="8" t="s">
        <v>91</v>
      </c>
      <c r="D19" s="8" t="s">
        <v>92</v>
      </c>
      <c r="E19" s="8" t="s">
        <v>29</v>
      </c>
      <c r="F19" s="8" t="s">
        <v>93</v>
      </c>
      <c r="G19" s="8" t="s">
        <v>94</v>
      </c>
      <c r="H19" s="8" t="s">
        <v>95</v>
      </c>
      <c r="I19" s="8">
        <v>107.5</v>
      </c>
      <c r="J19" s="8" t="s">
        <v>33</v>
      </c>
      <c r="K19" s="8" t="s">
        <v>34</v>
      </c>
      <c r="L19" s="8" t="s">
        <v>33</v>
      </c>
      <c r="M19" s="8" t="s">
        <v>34</v>
      </c>
      <c r="N19" s="8" t="s">
        <v>34</v>
      </c>
      <c r="O19" s="8" t="s">
        <v>96</v>
      </c>
      <c r="P19" s="8" t="s">
        <v>97</v>
      </c>
      <c r="Q19" s="8">
        <v>910</v>
      </c>
      <c r="R19" s="8">
        <v>103</v>
      </c>
      <c r="S19" s="8" t="s">
        <v>57</v>
      </c>
      <c r="T19" s="8" t="s">
        <v>98</v>
      </c>
    </row>
    <row r="20" spans="1:24" s="1" customFormat="1" ht="51" customHeight="1">
      <c r="A20" s="8">
        <v>11</v>
      </c>
      <c r="B20" s="8" t="s">
        <v>83</v>
      </c>
      <c r="C20" s="8" t="s">
        <v>99</v>
      </c>
      <c r="D20" s="8" t="s">
        <v>100</v>
      </c>
      <c r="E20" s="8" t="s">
        <v>29</v>
      </c>
      <c r="F20" s="8" t="s">
        <v>101</v>
      </c>
      <c r="G20" s="8" t="s">
        <v>102</v>
      </c>
      <c r="H20" s="8" t="s">
        <v>103</v>
      </c>
      <c r="I20" s="8">
        <v>300</v>
      </c>
      <c r="J20" s="8" t="s">
        <v>33</v>
      </c>
      <c r="K20" s="8" t="s">
        <v>33</v>
      </c>
      <c r="L20" s="8" t="s">
        <v>34</v>
      </c>
      <c r="M20" s="8" t="s">
        <v>34</v>
      </c>
      <c r="N20" s="8" t="s">
        <v>34</v>
      </c>
      <c r="O20" s="8" t="s">
        <v>104</v>
      </c>
      <c r="P20" s="8" t="s">
        <v>105</v>
      </c>
      <c r="Q20" s="8">
        <v>7100</v>
      </c>
      <c r="R20" s="8">
        <v>277</v>
      </c>
      <c r="S20" s="8" t="s">
        <v>57</v>
      </c>
      <c r="T20" s="8" t="s">
        <v>106</v>
      </c>
      <c r="U20" s="20"/>
      <c r="V20" s="20"/>
      <c r="W20" s="20"/>
      <c r="X20" s="20"/>
    </row>
    <row r="21" spans="1:24" s="1" customFormat="1" ht="51" customHeight="1">
      <c r="A21" s="8">
        <v>12</v>
      </c>
      <c r="B21" s="8" t="s">
        <v>83</v>
      </c>
      <c r="C21" s="8" t="s">
        <v>50</v>
      </c>
      <c r="D21" s="8" t="s">
        <v>107</v>
      </c>
      <c r="E21" s="8" t="s">
        <v>41</v>
      </c>
      <c r="F21" s="8" t="s">
        <v>52</v>
      </c>
      <c r="G21" s="8" t="s">
        <v>53</v>
      </c>
      <c r="H21" s="8" t="s">
        <v>54</v>
      </c>
      <c r="I21" s="16">
        <v>410</v>
      </c>
      <c r="J21" s="8" t="s">
        <v>33</v>
      </c>
      <c r="K21" s="8" t="s">
        <v>34</v>
      </c>
      <c r="L21" s="8" t="s">
        <v>33</v>
      </c>
      <c r="M21" s="8" t="s">
        <v>33</v>
      </c>
      <c r="N21" s="8" t="s">
        <v>33</v>
      </c>
      <c r="O21" s="8" t="s">
        <v>55</v>
      </c>
      <c r="P21" s="8" t="s">
        <v>73</v>
      </c>
      <c r="Q21" s="8">
        <v>38210</v>
      </c>
      <c r="R21" s="8">
        <v>38210</v>
      </c>
      <c r="S21" s="8" t="s">
        <v>57</v>
      </c>
      <c r="T21" s="8" t="s">
        <v>58</v>
      </c>
      <c r="U21" s="20"/>
      <c r="V21" s="20"/>
      <c r="W21" s="20"/>
      <c r="X21" s="20"/>
    </row>
    <row r="22" spans="1:24" s="1" customFormat="1" ht="26.1" customHeight="1">
      <c r="A22" s="9" t="s">
        <v>59</v>
      </c>
      <c r="B22" s="9"/>
      <c r="C22" s="9">
        <v>4</v>
      </c>
      <c r="D22" s="9"/>
      <c r="E22" s="9"/>
      <c r="F22" s="9"/>
      <c r="G22" s="9"/>
      <c r="H22" s="9"/>
      <c r="I22" s="9">
        <f>SUM(I18:I21)</f>
        <v>892.5</v>
      </c>
      <c r="J22" s="9"/>
      <c r="K22" s="9"/>
      <c r="L22" s="9"/>
      <c r="M22" s="9"/>
      <c r="N22" s="9"/>
      <c r="O22" s="9"/>
      <c r="P22" s="9"/>
      <c r="Q22" s="9">
        <f>SUM(Q18:Q20)</f>
        <v>8210</v>
      </c>
      <c r="R22" s="9">
        <f>SUM(R18:R20)</f>
        <v>417</v>
      </c>
      <c r="S22" s="9"/>
      <c r="T22" s="9"/>
      <c r="U22" s="20"/>
      <c r="V22" s="20"/>
      <c r="W22" s="20"/>
      <c r="X22" s="20"/>
    </row>
    <row r="23" spans="1:24" s="1" customFormat="1" ht="135.94999999999999" customHeight="1">
      <c r="A23" s="8">
        <v>13</v>
      </c>
      <c r="B23" s="8" t="s">
        <v>108</v>
      </c>
      <c r="C23" s="8" t="s">
        <v>108</v>
      </c>
      <c r="D23" s="8" t="s">
        <v>109</v>
      </c>
      <c r="E23" s="8" t="s">
        <v>29</v>
      </c>
      <c r="F23" s="8" t="s">
        <v>101</v>
      </c>
      <c r="G23" s="8" t="s">
        <v>110</v>
      </c>
      <c r="H23" s="8" t="s">
        <v>111</v>
      </c>
      <c r="I23" s="8">
        <v>205.2</v>
      </c>
      <c r="J23" s="8" t="s">
        <v>33</v>
      </c>
      <c r="K23" s="8" t="s">
        <v>33</v>
      </c>
      <c r="L23" s="8" t="s">
        <v>33</v>
      </c>
      <c r="M23" s="8" t="s">
        <v>34</v>
      </c>
      <c r="N23" s="8" t="s">
        <v>34</v>
      </c>
      <c r="O23" s="8" t="s">
        <v>112</v>
      </c>
      <c r="P23" s="8" t="s">
        <v>113</v>
      </c>
      <c r="Q23" s="8">
        <v>1992</v>
      </c>
      <c r="R23" s="8">
        <v>25</v>
      </c>
      <c r="S23" s="8" t="s">
        <v>57</v>
      </c>
      <c r="T23" s="8" t="s">
        <v>114</v>
      </c>
    </row>
    <row r="24" spans="1:24" s="1" customFormat="1" ht="129.94999999999999" customHeight="1">
      <c r="A24" s="8">
        <v>14</v>
      </c>
      <c r="B24" s="8" t="s">
        <v>115</v>
      </c>
      <c r="C24" s="8" t="s">
        <v>116</v>
      </c>
      <c r="D24" s="8" t="s">
        <v>117</v>
      </c>
      <c r="E24" s="8" t="s">
        <v>29</v>
      </c>
      <c r="F24" s="8" t="s">
        <v>30</v>
      </c>
      <c r="G24" s="8" t="s">
        <v>31</v>
      </c>
      <c r="H24" s="8" t="s">
        <v>118</v>
      </c>
      <c r="I24" s="8">
        <v>88.9</v>
      </c>
      <c r="J24" s="8" t="s">
        <v>33</v>
      </c>
      <c r="K24" s="8" t="s">
        <v>33</v>
      </c>
      <c r="L24" s="8" t="s">
        <v>33</v>
      </c>
      <c r="M24" s="8" t="s">
        <v>34</v>
      </c>
      <c r="N24" s="8" t="s">
        <v>34</v>
      </c>
      <c r="O24" s="8" t="s">
        <v>119</v>
      </c>
      <c r="P24" s="8" t="s">
        <v>120</v>
      </c>
      <c r="Q24" s="8">
        <v>1048</v>
      </c>
      <c r="R24" s="8">
        <v>20</v>
      </c>
      <c r="S24" s="8" t="s">
        <v>37</v>
      </c>
      <c r="T24" s="8" t="s">
        <v>121</v>
      </c>
      <c r="U24" s="20"/>
      <c r="V24" s="20"/>
      <c r="W24" s="20"/>
      <c r="X24" s="20"/>
    </row>
    <row r="25" spans="1:24" s="1" customFormat="1" ht="81" customHeight="1">
      <c r="A25" s="8">
        <v>15</v>
      </c>
      <c r="B25" s="8" t="s">
        <v>108</v>
      </c>
      <c r="C25" s="8" t="s">
        <v>50</v>
      </c>
      <c r="D25" s="8" t="s">
        <v>122</v>
      </c>
      <c r="E25" s="8" t="s">
        <v>41</v>
      </c>
      <c r="F25" s="8" t="s">
        <v>52</v>
      </c>
      <c r="G25" s="8" t="s">
        <v>53</v>
      </c>
      <c r="H25" s="8" t="s">
        <v>54</v>
      </c>
      <c r="I25" s="8">
        <v>94.8</v>
      </c>
      <c r="J25" s="8" t="s">
        <v>33</v>
      </c>
      <c r="K25" s="8" t="s">
        <v>34</v>
      </c>
      <c r="L25" s="8" t="s">
        <v>33</v>
      </c>
      <c r="M25" s="8" t="s">
        <v>33</v>
      </c>
      <c r="N25" s="8" t="s">
        <v>33</v>
      </c>
      <c r="O25" s="8" t="s">
        <v>55</v>
      </c>
      <c r="P25" s="8" t="s">
        <v>123</v>
      </c>
      <c r="Q25" s="8">
        <v>3528</v>
      </c>
      <c r="R25" s="8">
        <v>3528</v>
      </c>
      <c r="S25" s="8" t="s">
        <v>57</v>
      </c>
      <c r="T25" s="8" t="s">
        <v>58</v>
      </c>
      <c r="U25" s="20"/>
      <c r="V25" s="20"/>
      <c r="W25" s="20"/>
      <c r="X25" s="20"/>
    </row>
    <row r="26" spans="1:24" s="1" customFormat="1" ht="32.1" customHeight="1">
      <c r="A26" s="9" t="s">
        <v>59</v>
      </c>
      <c r="B26" s="9"/>
      <c r="C26" s="9">
        <v>3</v>
      </c>
      <c r="D26" s="9"/>
      <c r="E26" s="9"/>
      <c r="F26" s="9"/>
      <c r="G26" s="9"/>
      <c r="H26" s="9"/>
      <c r="I26" s="9">
        <f>SUM(I23:I25)</f>
        <v>388.90000000000003</v>
      </c>
      <c r="J26" s="9"/>
      <c r="K26" s="9"/>
      <c r="L26" s="9"/>
      <c r="M26" s="9"/>
      <c r="N26" s="9"/>
      <c r="O26" s="9"/>
      <c r="P26" s="9"/>
      <c r="Q26" s="9">
        <f>SUM(Q23:Q24)</f>
        <v>3040</v>
      </c>
      <c r="R26" s="9">
        <f>SUM(R23:R24)</f>
        <v>45</v>
      </c>
      <c r="S26" s="9"/>
      <c r="T26" s="9"/>
      <c r="U26" s="20"/>
      <c r="V26" s="20"/>
      <c r="W26" s="20"/>
      <c r="X26" s="20"/>
    </row>
    <row r="27" spans="1:24" s="1" customFormat="1" ht="72.95" customHeight="1">
      <c r="A27" s="8">
        <v>16</v>
      </c>
      <c r="B27" s="8" t="s">
        <v>124</v>
      </c>
      <c r="C27" s="8" t="s">
        <v>125</v>
      </c>
      <c r="D27" s="8" t="s">
        <v>126</v>
      </c>
      <c r="E27" s="8" t="s">
        <v>29</v>
      </c>
      <c r="F27" s="8" t="s">
        <v>30</v>
      </c>
      <c r="G27" s="8" t="s">
        <v>31</v>
      </c>
      <c r="H27" s="8" t="s">
        <v>127</v>
      </c>
      <c r="I27" s="17">
        <v>61.835676999999997</v>
      </c>
      <c r="J27" s="8" t="s">
        <v>33</v>
      </c>
      <c r="K27" s="8" t="s">
        <v>33</v>
      </c>
      <c r="L27" s="8" t="s">
        <v>33</v>
      </c>
      <c r="M27" s="8" t="s">
        <v>34</v>
      </c>
      <c r="N27" s="8" t="s">
        <v>34</v>
      </c>
      <c r="O27" s="8" t="s">
        <v>119</v>
      </c>
      <c r="P27" s="8" t="s">
        <v>128</v>
      </c>
      <c r="Q27" s="8">
        <v>3674</v>
      </c>
      <c r="R27" s="8">
        <v>36</v>
      </c>
      <c r="S27" s="8" t="s">
        <v>37</v>
      </c>
      <c r="T27" s="8" t="s">
        <v>129</v>
      </c>
    </row>
    <row r="28" spans="1:24" s="1" customFormat="1" ht="84" customHeight="1">
      <c r="A28" s="8">
        <v>17</v>
      </c>
      <c r="B28" s="8" t="s">
        <v>124</v>
      </c>
      <c r="C28" s="8" t="s">
        <v>50</v>
      </c>
      <c r="D28" s="8" t="s">
        <v>130</v>
      </c>
      <c r="E28" s="8" t="s">
        <v>41</v>
      </c>
      <c r="F28" s="8" t="s">
        <v>52</v>
      </c>
      <c r="G28" s="8" t="s">
        <v>53</v>
      </c>
      <c r="H28" s="8" t="s">
        <v>54</v>
      </c>
      <c r="I28" s="16">
        <v>428</v>
      </c>
      <c r="J28" s="8" t="s">
        <v>33</v>
      </c>
      <c r="K28" s="8" t="s">
        <v>34</v>
      </c>
      <c r="L28" s="8" t="s">
        <v>33</v>
      </c>
      <c r="M28" s="8" t="s">
        <v>33</v>
      </c>
      <c r="N28" s="8" t="s">
        <v>33</v>
      </c>
      <c r="O28" s="8" t="s">
        <v>55</v>
      </c>
      <c r="P28" s="8" t="s">
        <v>131</v>
      </c>
      <c r="Q28" s="8">
        <v>36710</v>
      </c>
      <c r="R28" s="8">
        <v>36710</v>
      </c>
      <c r="S28" s="8" t="s">
        <v>57</v>
      </c>
      <c r="T28" s="8" t="s">
        <v>58</v>
      </c>
    </row>
    <row r="29" spans="1:24" s="1" customFormat="1" ht="32.1" customHeight="1">
      <c r="A29" s="9" t="s">
        <v>59</v>
      </c>
      <c r="B29" s="9"/>
      <c r="C29" s="9">
        <v>2</v>
      </c>
      <c r="D29" s="9"/>
      <c r="E29" s="9"/>
      <c r="F29" s="9"/>
      <c r="G29" s="9"/>
      <c r="H29" s="9"/>
      <c r="I29" s="9">
        <f>SUM(I27:I28)</f>
        <v>489.83567699999998</v>
      </c>
      <c r="J29" s="9"/>
      <c r="K29" s="9"/>
      <c r="L29" s="9"/>
      <c r="M29" s="9"/>
      <c r="N29" s="9"/>
      <c r="O29" s="9"/>
      <c r="P29" s="9"/>
      <c r="Q29" s="9">
        <f>SUM(Q27:Q27)</f>
        <v>3674</v>
      </c>
      <c r="R29" s="9">
        <f>SUM(R27:R27)</f>
        <v>36</v>
      </c>
      <c r="S29" s="9"/>
      <c r="T29" s="9"/>
      <c r="U29" s="20"/>
      <c r="V29" s="20"/>
      <c r="W29" s="20"/>
      <c r="X29" s="20"/>
    </row>
    <row r="30" spans="1:24" s="1" customFormat="1" ht="72.95" customHeight="1">
      <c r="A30" s="8">
        <v>18</v>
      </c>
      <c r="B30" s="8" t="s">
        <v>132</v>
      </c>
      <c r="C30" s="8" t="s">
        <v>133</v>
      </c>
      <c r="D30" s="8" t="s">
        <v>134</v>
      </c>
      <c r="E30" s="8" t="s">
        <v>41</v>
      </c>
      <c r="F30" s="8" t="s">
        <v>42</v>
      </c>
      <c r="G30" s="8" t="s">
        <v>43</v>
      </c>
      <c r="H30" s="8" t="s">
        <v>135</v>
      </c>
      <c r="I30" s="8">
        <v>20</v>
      </c>
      <c r="J30" s="8" t="s">
        <v>33</v>
      </c>
      <c r="K30" s="8" t="s">
        <v>34</v>
      </c>
      <c r="L30" s="8" t="s">
        <v>34</v>
      </c>
      <c r="M30" s="8" t="s">
        <v>33</v>
      </c>
      <c r="N30" s="8" t="s">
        <v>33</v>
      </c>
      <c r="O30" s="8" t="s">
        <v>136</v>
      </c>
      <c r="P30" s="8" t="s">
        <v>137</v>
      </c>
      <c r="Q30" s="8">
        <v>1448</v>
      </c>
      <c r="R30" s="8">
        <v>600</v>
      </c>
      <c r="S30" s="8" t="s">
        <v>57</v>
      </c>
      <c r="T30" s="8" t="s">
        <v>138</v>
      </c>
    </row>
    <row r="31" spans="1:24" s="1" customFormat="1" ht="57" customHeight="1">
      <c r="A31" s="8">
        <v>19</v>
      </c>
      <c r="B31" s="8" t="s">
        <v>132</v>
      </c>
      <c r="C31" s="8" t="s">
        <v>133</v>
      </c>
      <c r="D31" s="8" t="s">
        <v>139</v>
      </c>
      <c r="E31" s="8" t="s">
        <v>29</v>
      </c>
      <c r="F31" s="8" t="s">
        <v>30</v>
      </c>
      <c r="G31" s="8" t="s">
        <v>31</v>
      </c>
      <c r="H31" s="8" t="s">
        <v>140</v>
      </c>
      <c r="I31" s="8">
        <v>64.58</v>
      </c>
      <c r="J31" s="8" t="s">
        <v>33</v>
      </c>
      <c r="K31" s="8" t="s">
        <v>34</v>
      </c>
      <c r="L31" s="8" t="s">
        <v>34</v>
      </c>
      <c r="M31" s="8" t="s">
        <v>34</v>
      </c>
      <c r="N31" s="8" t="s">
        <v>34</v>
      </c>
      <c r="O31" s="8" t="s">
        <v>141</v>
      </c>
      <c r="P31" s="8" t="s">
        <v>142</v>
      </c>
      <c r="Q31" s="8">
        <v>1448</v>
      </c>
      <c r="R31" s="8">
        <v>102</v>
      </c>
      <c r="S31" s="8" t="s">
        <v>37</v>
      </c>
      <c r="T31" s="8" t="s">
        <v>138</v>
      </c>
    </row>
    <row r="32" spans="1:24" s="1" customFormat="1" ht="83.1" customHeight="1">
      <c r="A32" s="8">
        <v>20</v>
      </c>
      <c r="B32" s="8" t="s">
        <v>132</v>
      </c>
      <c r="C32" s="8" t="s">
        <v>143</v>
      </c>
      <c r="D32" s="8" t="s">
        <v>144</v>
      </c>
      <c r="E32" s="8" t="s">
        <v>29</v>
      </c>
      <c r="F32" s="8" t="s">
        <v>30</v>
      </c>
      <c r="G32" s="8" t="s">
        <v>31</v>
      </c>
      <c r="H32" s="8" t="s">
        <v>145</v>
      </c>
      <c r="I32" s="8">
        <v>64.88</v>
      </c>
      <c r="J32" s="8" t="s">
        <v>33</v>
      </c>
      <c r="K32" s="8" t="s">
        <v>34</v>
      </c>
      <c r="L32" s="8" t="s">
        <v>34</v>
      </c>
      <c r="M32" s="8" t="s">
        <v>34</v>
      </c>
      <c r="N32" s="8" t="s">
        <v>34</v>
      </c>
      <c r="O32" s="8" t="s">
        <v>141</v>
      </c>
      <c r="P32" s="8" t="s">
        <v>146</v>
      </c>
      <c r="Q32" s="8">
        <v>1864</v>
      </c>
      <c r="R32" s="8">
        <v>33</v>
      </c>
      <c r="S32" s="8" t="s">
        <v>37</v>
      </c>
      <c r="T32" s="8" t="s">
        <v>147</v>
      </c>
    </row>
    <row r="33" spans="1:41" s="1" customFormat="1" ht="83.1" customHeight="1">
      <c r="A33" s="8">
        <v>21</v>
      </c>
      <c r="B33" s="8" t="s">
        <v>132</v>
      </c>
      <c r="C33" s="8" t="s">
        <v>50</v>
      </c>
      <c r="D33" s="8" t="s">
        <v>148</v>
      </c>
      <c r="E33" s="8" t="s">
        <v>41</v>
      </c>
      <c r="F33" s="8" t="s">
        <v>52</v>
      </c>
      <c r="G33" s="8" t="s">
        <v>53</v>
      </c>
      <c r="H33" s="8" t="s">
        <v>54</v>
      </c>
      <c r="I33" s="16">
        <v>494</v>
      </c>
      <c r="J33" s="8" t="s">
        <v>33</v>
      </c>
      <c r="K33" s="8" t="s">
        <v>34</v>
      </c>
      <c r="L33" s="8" t="s">
        <v>33</v>
      </c>
      <c r="M33" s="8" t="s">
        <v>33</v>
      </c>
      <c r="N33" s="8" t="s">
        <v>33</v>
      </c>
      <c r="O33" s="8" t="s">
        <v>55</v>
      </c>
      <c r="P33" s="8" t="s">
        <v>149</v>
      </c>
      <c r="Q33" s="8">
        <v>54192</v>
      </c>
      <c r="R33" s="8">
        <v>54192</v>
      </c>
      <c r="S33" s="8" t="s">
        <v>57</v>
      </c>
      <c r="T33" s="8" t="s">
        <v>58</v>
      </c>
    </row>
    <row r="34" spans="1:41" s="1" customFormat="1" ht="30.95" customHeight="1">
      <c r="A34" s="9" t="s">
        <v>59</v>
      </c>
      <c r="B34" s="9"/>
      <c r="C34" s="9">
        <v>4</v>
      </c>
      <c r="D34" s="9"/>
      <c r="E34" s="9"/>
      <c r="F34" s="9"/>
      <c r="G34" s="9"/>
      <c r="H34" s="9"/>
      <c r="I34" s="9">
        <f>SUM(I30:I33)</f>
        <v>643.46</v>
      </c>
      <c r="J34" s="9"/>
      <c r="K34" s="9"/>
      <c r="L34" s="9"/>
      <c r="M34" s="9"/>
      <c r="N34" s="9"/>
      <c r="O34" s="9"/>
      <c r="P34" s="9"/>
      <c r="Q34" s="9">
        <f>SUM(Q30:Q32)</f>
        <v>4760</v>
      </c>
      <c r="R34" s="9">
        <f>SUM(R30:R32)</f>
        <v>735</v>
      </c>
      <c r="S34" s="9"/>
      <c r="T34" s="9"/>
      <c r="U34" s="20"/>
      <c r="V34" s="20"/>
      <c r="W34" s="20"/>
      <c r="X34" s="20"/>
    </row>
    <row r="35" spans="1:41" s="1" customFormat="1" ht="60" customHeight="1">
      <c r="A35" s="8">
        <v>22</v>
      </c>
      <c r="B35" s="8" t="s">
        <v>150</v>
      </c>
      <c r="C35" s="8" t="s">
        <v>151</v>
      </c>
      <c r="D35" s="8" t="s">
        <v>152</v>
      </c>
      <c r="E35" s="8" t="s">
        <v>29</v>
      </c>
      <c r="F35" s="8" t="s">
        <v>30</v>
      </c>
      <c r="G35" s="8" t="s">
        <v>31</v>
      </c>
      <c r="H35" s="8" t="s">
        <v>153</v>
      </c>
      <c r="I35" s="8">
        <v>76.12</v>
      </c>
      <c r="J35" s="8" t="s">
        <v>33</v>
      </c>
      <c r="K35" s="8" t="s">
        <v>34</v>
      </c>
      <c r="L35" s="8" t="s">
        <v>33</v>
      </c>
      <c r="M35" s="8" t="s">
        <v>34</v>
      </c>
      <c r="N35" s="8" t="s">
        <v>34</v>
      </c>
      <c r="O35" s="8" t="s">
        <v>154</v>
      </c>
      <c r="P35" s="8" t="s">
        <v>155</v>
      </c>
      <c r="Q35" s="10">
        <v>2599</v>
      </c>
      <c r="R35" s="10">
        <v>50</v>
      </c>
      <c r="S35" s="8" t="s">
        <v>37</v>
      </c>
      <c r="T35" s="10" t="s">
        <v>156</v>
      </c>
      <c r="U35" s="20"/>
      <c r="V35" s="20"/>
      <c r="W35" s="20"/>
      <c r="X35" s="20"/>
      <c r="Y35" s="20"/>
      <c r="Z35" s="20"/>
      <c r="AA35" s="20"/>
      <c r="AB35" s="20"/>
      <c r="AC35" s="20"/>
      <c r="AD35" s="20"/>
      <c r="AE35" s="20"/>
      <c r="AF35" s="20"/>
      <c r="AG35" s="20"/>
      <c r="AH35" s="20"/>
      <c r="AI35" s="20"/>
      <c r="AJ35" s="20"/>
      <c r="AK35" s="20"/>
      <c r="AL35" s="20"/>
      <c r="AM35" s="20"/>
      <c r="AN35" s="20"/>
      <c r="AO35" s="20"/>
    </row>
    <row r="36" spans="1:41" s="1" customFormat="1" ht="60" customHeight="1">
      <c r="A36" s="8">
        <v>23</v>
      </c>
      <c r="B36" s="8" t="s">
        <v>150</v>
      </c>
      <c r="C36" s="8" t="s">
        <v>50</v>
      </c>
      <c r="D36" s="8" t="s">
        <v>157</v>
      </c>
      <c r="E36" s="8" t="s">
        <v>41</v>
      </c>
      <c r="F36" s="8" t="s">
        <v>52</v>
      </c>
      <c r="G36" s="8" t="s">
        <v>53</v>
      </c>
      <c r="H36" s="8" t="s">
        <v>54</v>
      </c>
      <c r="I36" s="16">
        <v>680</v>
      </c>
      <c r="J36" s="8" t="s">
        <v>33</v>
      </c>
      <c r="K36" s="8" t="s">
        <v>34</v>
      </c>
      <c r="L36" s="8" t="s">
        <v>33</v>
      </c>
      <c r="M36" s="8" t="s">
        <v>33</v>
      </c>
      <c r="N36" s="8" t="s">
        <v>33</v>
      </c>
      <c r="O36" s="8" t="s">
        <v>55</v>
      </c>
      <c r="P36" s="8" t="s">
        <v>158</v>
      </c>
      <c r="Q36" s="8">
        <v>66769</v>
      </c>
      <c r="R36" s="8">
        <v>66769</v>
      </c>
      <c r="S36" s="8" t="s">
        <v>57</v>
      </c>
      <c r="T36" s="8" t="s">
        <v>58</v>
      </c>
      <c r="U36" s="20"/>
      <c r="V36" s="20"/>
      <c r="W36" s="20"/>
      <c r="X36" s="20"/>
      <c r="Y36" s="20"/>
      <c r="Z36" s="20"/>
      <c r="AA36" s="20"/>
      <c r="AB36" s="20"/>
      <c r="AC36" s="20"/>
      <c r="AD36" s="20"/>
      <c r="AE36" s="20"/>
      <c r="AF36" s="20"/>
      <c r="AG36" s="20"/>
      <c r="AH36" s="20"/>
      <c r="AI36" s="20"/>
      <c r="AJ36" s="20"/>
      <c r="AK36" s="20"/>
      <c r="AL36" s="20"/>
      <c r="AM36" s="20"/>
      <c r="AN36" s="20"/>
      <c r="AO36" s="20"/>
    </row>
    <row r="37" spans="1:41" s="1" customFormat="1" ht="24" customHeight="1">
      <c r="A37" s="9" t="s">
        <v>59</v>
      </c>
      <c r="B37" s="9"/>
      <c r="C37" s="9">
        <v>2</v>
      </c>
      <c r="D37" s="9"/>
      <c r="E37" s="9"/>
      <c r="F37" s="9"/>
      <c r="G37" s="9"/>
      <c r="H37" s="9"/>
      <c r="I37" s="9">
        <f>SUM(I35:I36)</f>
        <v>756.12</v>
      </c>
      <c r="J37" s="9"/>
      <c r="K37" s="9"/>
      <c r="L37" s="9"/>
      <c r="M37" s="9"/>
      <c r="N37" s="9"/>
      <c r="O37" s="9"/>
      <c r="P37" s="9"/>
      <c r="Q37" s="9">
        <f>SUM(Q35:Q35)</f>
        <v>2599</v>
      </c>
      <c r="R37" s="9">
        <f>SUM(R35:R35)</f>
        <v>50</v>
      </c>
      <c r="S37" s="9"/>
      <c r="T37" s="9"/>
      <c r="U37" s="20"/>
      <c r="V37" s="20"/>
      <c r="W37" s="20"/>
      <c r="X37" s="20"/>
      <c r="Y37" s="20"/>
      <c r="Z37" s="20"/>
      <c r="AA37" s="20"/>
      <c r="AB37" s="20"/>
      <c r="AC37" s="20"/>
      <c r="AD37" s="20"/>
      <c r="AE37" s="20"/>
      <c r="AF37" s="20"/>
      <c r="AG37" s="20"/>
      <c r="AH37" s="20"/>
      <c r="AI37" s="20"/>
      <c r="AJ37" s="20"/>
      <c r="AK37" s="20"/>
      <c r="AL37" s="20"/>
      <c r="AM37" s="20"/>
      <c r="AN37" s="20"/>
      <c r="AO37" s="20"/>
    </row>
    <row r="38" spans="1:41" s="1" customFormat="1" ht="72.95" customHeight="1">
      <c r="A38" s="8">
        <v>24</v>
      </c>
      <c r="B38" s="8" t="s">
        <v>159</v>
      </c>
      <c r="C38" s="8" t="s">
        <v>160</v>
      </c>
      <c r="D38" s="8" t="s">
        <v>161</v>
      </c>
      <c r="E38" s="8" t="s">
        <v>29</v>
      </c>
      <c r="F38" s="8" t="s">
        <v>30</v>
      </c>
      <c r="G38" s="8" t="s">
        <v>31</v>
      </c>
      <c r="H38" s="8" t="s">
        <v>162</v>
      </c>
      <c r="I38" s="8">
        <v>80</v>
      </c>
      <c r="J38" s="8" t="s">
        <v>33</v>
      </c>
      <c r="K38" s="8" t="s">
        <v>33</v>
      </c>
      <c r="L38" s="8" t="s">
        <v>33</v>
      </c>
      <c r="M38" s="8" t="s">
        <v>34</v>
      </c>
      <c r="N38" s="8" t="s">
        <v>34</v>
      </c>
      <c r="O38" s="8" t="s">
        <v>119</v>
      </c>
      <c r="P38" s="8" t="s">
        <v>163</v>
      </c>
      <c r="Q38" s="8">
        <v>2136</v>
      </c>
      <c r="R38" s="8">
        <v>464</v>
      </c>
      <c r="S38" s="8" t="s">
        <v>37</v>
      </c>
      <c r="T38" s="8" t="s">
        <v>164</v>
      </c>
    </row>
    <row r="39" spans="1:41" s="1" customFormat="1" ht="89.1" customHeight="1">
      <c r="A39" s="8">
        <v>25</v>
      </c>
      <c r="B39" s="8" t="s">
        <v>159</v>
      </c>
      <c r="C39" s="8" t="s">
        <v>165</v>
      </c>
      <c r="D39" s="8" t="s">
        <v>166</v>
      </c>
      <c r="E39" s="8" t="s">
        <v>29</v>
      </c>
      <c r="F39" s="8" t="s">
        <v>30</v>
      </c>
      <c r="G39" s="8" t="s">
        <v>31</v>
      </c>
      <c r="H39" s="8" t="s">
        <v>167</v>
      </c>
      <c r="I39" s="8">
        <v>65</v>
      </c>
      <c r="J39" s="8" t="s">
        <v>33</v>
      </c>
      <c r="K39" s="8" t="s">
        <v>33</v>
      </c>
      <c r="L39" s="8" t="s">
        <v>33</v>
      </c>
      <c r="M39" s="8" t="s">
        <v>34</v>
      </c>
      <c r="N39" s="8" t="s">
        <v>34</v>
      </c>
      <c r="O39" s="8" t="s">
        <v>119</v>
      </c>
      <c r="P39" s="8" t="s">
        <v>168</v>
      </c>
      <c r="Q39" s="8">
        <v>2571</v>
      </c>
      <c r="R39" s="8">
        <v>30</v>
      </c>
      <c r="S39" s="8" t="s">
        <v>37</v>
      </c>
      <c r="T39" s="8" t="s">
        <v>169</v>
      </c>
    </row>
    <row r="40" spans="1:41" s="1" customFormat="1" ht="89.1" customHeight="1">
      <c r="A40" s="8">
        <v>26</v>
      </c>
      <c r="B40" s="8" t="s">
        <v>159</v>
      </c>
      <c r="C40" s="8" t="s">
        <v>170</v>
      </c>
      <c r="D40" s="8" t="s">
        <v>171</v>
      </c>
      <c r="E40" s="8" t="s">
        <v>41</v>
      </c>
      <c r="F40" s="8" t="s">
        <v>52</v>
      </c>
      <c r="G40" s="8" t="s">
        <v>53</v>
      </c>
      <c r="H40" s="8" t="s">
        <v>54</v>
      </c>
      <c r="I40" s="16">
        <v>548.20000000000005</v>
      </c>
      <c r="J40" s="8" t="s">
        <v>33</v>
      </c>
      <c r="K40" s="8" t="s">
        <v>34</v>
      </c>
      <c r="L40" s="8" t="s">
        <v>33</v>
      </c>
      <c r="M40" s="8" t="s">
        <v>33</v>
      </c>
      <c r="N40" s="8" t="s">
        <v>33</v>
      </c>
      <c r="O40" s="8" t="s">
        <v>55</v>
      </c>
      <c r="P40" s="8" t="s">
        <v>172</v>
      </c>
      <c r="Q40" s="8">
        <v>79510</v>
      </c>
      <c r="R40" s="8">
        <v>79510</v>
      </c>
      <c r="S40" s="8" t="s">
        <v>57</v>
      </c>
      <c r="T40" s="8" t="s">
        <v>58</v>
      </c>
    </row>
    <row r="41" spans="1:41" s="1" customFormat="1" ht="89.1" customHeight="1">
      <c r="A41" s="8">
        <v>27</v>
      </c>
      <c r="B41" s="11" t="s">
        <v>159</v>
      </c>
      <c r="C41" s="11" t="s">
        <v>173</v>
      </c>
      <c r="D41" s="11" t="s">
        <v>174</v>
      </c>
      <c r="E41" s="11" t="s">
        <v>41</v>
      </c>
      <c r="F41" s="11" t="s">
        <v>52</v>
      </c>
      <c r="G41" s="11" t="s">
        <v>53</v>
      </c>
      <c r="H41" s="11" t="s">
        <v>175</v>
      </c>
      <c r="I41" s="11">
        <v>85</v>
      </c>
      <c r="J41" s="11" t="s">
        <v>34</v>
      </c>
      <c r="K41" s="11" t="s">
        <v>34</v>
      </c>
      <c r="L41" s="11" t="s">
        <v>34</v>
      </c>
      <c r="M41" s="11" t="s">
        <v>33</v>
      </c>
      <c r="N41" s="11" t="s">
        <v>33</v>
      </c>
      <c r="O41" s="11" t="s">
        <v>176</v>
      </c>
      <c r="P41" s="11" t="s">
        <v>177</v>
      </c>
      <c r="Q41" s="11">
        <v>520</v>
      </c>
      <c r="R41" s="11">
        <v>350</v>
      </c>
      <c r="S41" s="11" t="s">
        <v>178</v>
      </c>
      <c r="T41" s="11" t="s">
        <v>179</v>
      </c>
    </row>
    <row r="42" spans="1:41" s="1" customFormat="1" ht="26.1" customHeight="1">
      <c r="A42" s="9" t="s">
        <v>59</v>
      </c>
      <c r="B42" s="9"/>
      <c r="C42" s="9">
        <v>4</v>
      </c>
      <c r="D42" s="9"/>
      <c r="E42" s="9"/>
      <c r="F42" s="9"/>
      <c r="G42" s="9"/>
      <c r="H42" s="9"/>
      <c r="I42" s="9">
        <f>SUM(I38:I41)</f>
        <v>778.2</v>
      </c>
      <c r="J42" s="9"/>
      <c r="K42" s="9"/>
      <c r="L42" s="9"/>
      <c r="M42" s="9"/>
      <c r="N42" s="9"/>
      <c r="O42" s="9"/>
      <c r="P42" s="9"/>
      <c r="Q42" s="9">
        <f>SUM(Q38:Q39)</f>
        <v>4707</v>
      </c>
      <c r="R42" s="9">
        <f>SUM(R38:R39)</f>
        <v>494</v>
      </c>
      <c r="S42" s="9"/>
      <c r="T42" s="9"/>
      <c r="U42" s="20"/>
      <c r="V42" s="20"/>
      <c r="W42" s="20"/>
      <c r="X42" s="20"/>
      <c r="Y42" s="20"/>
      <c r="Z42" s="20"/>
      <c r="AA42" s="20"/>
      <c r="AB42" s="20"/>
      <c r="AC42" s="20"/>
      <c r="AD42" s="20"/>
      <c r="AE42" s="20"/>
      <c r="AF42" s="20"/>
      <c r="AG42" s="20"/>
      <c r="AH42" s="20"/>
      <c r="AI42" s="20"/>
      <c r="AJ42" s="20"/>
      <c r="AK42" s="20"/>
      <c r="AL42" s="20"/>
      <c r="AM42" s="20"/>
      <c r="AN42" s="20"/>
      <c r="AO42" s="20"/>
    </row>
    <row r="43" spans="1:41" s="1" customFormat="1" ht="63.95" customHeight="1">
      <c r="A43" s="8">
        <v>28</v>
      </c>
      <c r="B43" s="8" t="s">
        <v>180</v>
      </c>
      <c r="C43" s="8" t="s">
        <v>181</v>
      </c>
      <c r="D43" s="8" t="s">
        <v>182</v>
      </c>
      <c r="E43" s="8" t="s">
        <v>29</v>
      </c>
      <c r="F43" s="8" t="s">
        <v>30</v>
      </c>
      <c r="G43" s="8" t="s">
        <v>31</v>
      </c>
      <c r="H43" s="8" t="s">
        <v>183</v>
      </c>
      <c r="I43" s="8">
        <v>61.11</v>
      </c>
      <c r="J43" s="8" t="s">
        <v>33</v>
      </c>
      <c r="K43" s="8" t="s">
        <v>33</v>
      </c>
      <c r="L43" s="8" t="s">
        <v>33</v>
      </c>
      <c r="M43" s="8" t="s">
        <v>34</v>
      </c>
      <c r="N43" s="8" t="s">
        <v>34</v>
      </c>
      <c r="O43" s="8" t="s">
        <v>184</v>
      </c>
      <c r="P43" s="8" t="s">
        <v>185</v>
      </c>
      <c r="Q43" s="8">
        <v>1263</v>
      </c>
      <c r="R43" s="8">
        <v>15</v>
      </c>
      <c r="S43" s="8" t="s">
        <v>37</v>
      </c>
      <c r="T43" s="8" t="s">
        <v>186</v>
      </c>
    </row>
    <row r="44" spans="1:41" s="1" customFormat="1" ht="63.95" customHeight="1">
      <c r="A44" s="8">
        <v>29</v>
      </c>
      <c r="B44" s="8" t="s">
        <v>180</v>
      </c>
      <c r="C44" s="8" t="s">
        <v>170</v>
      </c>
      <c r="D44" s="8" t="s">
        <v>187</v>
      </c>
      <c r="E44" s="8" t="s">
        <v>41</v>
      </c>
      <c r="F44" s="8" t="s">
        <v>52</v>
      </c>
      <c r="G44" s="8" t="s">
        <v>53</v>
      </c>
      <c r="H44" s="8" t="s">
        <v>54</v>
      </c>
      <c r="I44" s="16">
        <v>622</v>
      </c>
      <c r="J44" s="8" t="s">
        <v>33</v>
      </c>
      <c r="K44" s="8" t="s">
        <v>34</v>
      </c>
      <c r="L44" s="8" t="s">
        <v>33</v>
      </c>
      <c r="M44" s="8" t="s">
        <v>33</v>
      </c>
      <c r="N44" s="8" t="s">
        <v>33</v>
      </c>
      <c r="O44" s="8" t="s">
        <v>55</v>
      </c>
      <c r="P44" s="8" t="s">
        <v>188</v>
      </c>
      <c r="Q44" s="8">
        <v>107392</v>
      </c>
      <c r="R44" s="8">
        <v>107392</v>
      </c>
      <c r="S44" s="8" t="s">
        <v>57</v>
      </c>
      <c r="T44" s="8" t="s">
        <v>58</v>
      </c>
    </row>
    <row r="45" spans="1:41" s="1" customFormat="1" ht="27.95" customHeight="1">
      <c r="A45" s="9" t="s">
        <v>59</v>
      </c>
      <c r="B45" s="9"/>
      <c r="C45" s="9">
        <v>2</v>
      </c>
      <c r="D45" s="9"/>
      <c r="E45" s="9"/>
      <c r="F45" s="9"/>
      <c r="G45" s="9"/>
      <c r="H45" s="9"/>
      <c r="I45" s="9">
        <f>SUM(I43:I44)</f>
        <v>683.11</v>
      </c>
      <c r="J45" s="9"/>
      <c r="K45" s="9"/>
      <c r="L45" s="9"/>
      <c r="M45" s="9"/>
      <c r="N45" s="9"/>
      <c r="O45" s="9"/>
      <c r="P45" s="9"/>
      <c r="Q45" s="9">
        <f>SUM(Q43:Q43)</f>
        <v>1263</v>
      </c>
      <c r="R45" s="9">
        <f>SUM(R43:R43)</f>
        <v>15</v>
      </c>
      <c r="S45" s="9"/>
      <c r="T45" s="9"/>
      <c r="U45" s="20"/>
      <c r="V45" s="20"/>
      <c r="W45" s="20"/>
      <c r="X45" s="20"/>
      <c r="Y45" s="20"/>
      <c r="Z45" s="20"/>
      <c r="AA45" s="20"/>
      <c r="AB45" s="20"/>
      <c r="AC45" s="20"/>
      <c r="AD45" s="20"/>
      <c r="AE45" s="20"/>
      <c r="AF45" s="20"/>
      <c r="AG45" s="20"/>
      <c r="AH45" s="20"/>
      <c r="AI45" s="20"/>
      <c r="AJ45" s="20"/>
      <c r="AK45" s="20"/>
      <c r="AL45" s="20"/>
      <c r="AM45" s="20"/>
      <c r="AN45" s="20"/>
      <c r="AO45" s="20"/>
    </row>
    <row r="46" spans="1:41" s="1" customFormat="1" ht="66" customHeight="1">
      <c r="A46" s="8">
        <v>30</v>
      </c>
      <c r="B46" s="8" t="s">
        <v>189</v>
      </c>
      <c r="C46" s="8" t="s">
        <v>190</v>
      </c>
      <c r="D46" s="8" t="s">
        <v>191</v>
      </c>
      <c r="E46" s="8" t="s">
        <v>29</v>
      </c>
      <c r="F46" s="8" t="s">
        <v>30</v>
      </c>
      <c r="G46" s="8" t="s">
        <v>31</v>
      </c>
      <c r="H46" s="8" t="s">
        <v>192</v>
      </c>
      <c r="I46" s="8">
        <v>70</v>
      </c>
      <c r="J46" s="8" t="s">
        <v>33</v>
      </c>
      <c r="K46" s="8" t="s">
        <v>34</v>
      </c>
      <c r="L46" s="8" t="s">
        <v>34</v>
      </c>
      <c r="M46" s="8" t="s">
        <v>34</v>
      </c>
      <c r="N46" s="8" t="s">
        <v>34</v>
      </c>
      <c r="O46" s="8" t="s">
        <v>193</v>
      </c>
      <c r="P46" s="8" t="s">
        <v>194</v>
      </c>
      <c r="Q46" s="8">
        <v>1076</v>
      </c>
      <c r="R46" s="8">
        <v>36</v>
      </c>
      <c r="S46" s="8" t="s">
        <v>37</v>
      </c>
      <c r="T46" s="8" t="s">
        <v>195</v>
      </c>
    </row>
    <row r="47" spans="1:41" s="1" customFormat="1" ht="66" customHeight="1">
      <c r="A47" s="8">
        <v>31</v>
      </c>
      <c r="B47" s="8" t="s">
        <v>189</v>
      </c>
      <c r="C47" s="8" t="s">
        <v>50</v>
      </c>
      <c r="D47" s="8" t="s">
        <v>196</v>
      </c>
      <c r="E47" s="8" t="s">
        <v>41</v>
      </c>
      <c r="F47" s="8" t="s">
        <v>52</v>
      </c>
      <c r="G47" s="8" t="s">
        <v>53</v>
      </c>
      <c r="H47" s="8" t="s">
        <v>54</v>
      </c>
      <c r="I47" s="16">
        <v>485</v>
      </c>
      <c r="J47" s="8" t="s">
        <v>33</v>
      </c>
      <c r="K47" s="8" t="s">
        <v>34</v>
      </c>
      <c r="L47" s="8" t="s">
        <v>33</v>
      </c>
      <c r="M47" s="8" t="s">
        <v>33</v>
      </c>
      <c r="N47" s="8" t="s">
        <v>33</v>
      </c>
      <c r="O47" s="8" t="s">
        <v>55</v>
      </c>
      <c r="P47" s="8" t="s">
        <v>197</v>
      </c>
      <c r="Q47" s="8">
        <v>35747</v>
      </c>
      <c r="R47" s="8">
        <v>35747</v>
      </c>
      <c r="S47" s="8" t="s">
        <v>57</v>
      </c>
      <c r="T47" s="8" t="s">
        <v>58</v>
      </c>
    </row>
    <row r="48" spans="1:41" s="1" customFormat="1" ht="24.95" customHeight="1">
      <c r="A48" s="9" t="s">
        <v>59</v>
      </c>
      <c r="B48" s="9"/>
      <c r="C48" s="9">
        <v>2</v>
      </c>
      <c r="D48" s="9"/>
      <c r="E48" s="9"/>
      <c r="F48" s="9"/>
      <c r="G48" s="9"/>
      <c r="H48" s="9"/>
      <c r="I48" s="9">
        <f>SUM(I46:I47)</f>
        <v>555</v>
      </c>
      <c r="J48" s="9"/>
      <c r="K48" s="9"/>
      <c r="L48" s="9"/>
      <c r="M48" s="9"/>
      <c r="N48" s="9"/>
      <c r="O48" s="9"/>
      <c r="P48" s="9"/>
      <c r="Q48" s="9">
        <f>SUM(Q46:Q46)</f>
        <v>1076</v>
      </c>
      <c r="R48" s="9">
        <f>SUM(R46:R46)</f>
        <v>36</v>
      </c>
      <c r="S48" s="9"/>
      <c r="T48" s="9"/>
      <c r="U48" s="20"/>
      <c r="V48" s="20"/>
      <c r="W48" s="20"/>
      <c r="X48" s="20"/>
      <c r="Y48" s="20"/>
      <c r="Z48" s="20"/>
      <c r="AA48" s="20"/>
      <c r="AB48" s="20"/>
      <c r="AC48" s="20"/>
      <c r="AD48" s="20"/>
      <c r="AE48" s="20"/>
      <c r="AF48" s="20"/>
      <c r="AG48" s="20"/>
      <c r="AH48" s="20"/>
      <c r="AI48" s="20"/>
      <c r="AJ48" s="20"/>
      <c r="AK48" s="20"/>
      <c r="AL48" s="20"/>
      <c r="AM48" s="20"/>
      <c r="AN48" s="20"/>
      <c r="AO48" s="20"/>
    </row>
    <row r="49" spans="1:41" s="1" customFormat="1" ht="81.95" customHeight="1">
      <c r="A49" s="8">
        <v>32</v>
      </c>
      <c r="B49" s="8" t="s">
        <v>198</v>
      </c>
      <c r="C49" s="8" t="s">
        <v>199</v>
      </c>
      <c r="D49" s="8" t="s">
        <v>200</v>
      </c>
      <c r="E49" s="8" t="s">
        <v>29</v>
      </c>
      <c r="F49" s="8" t="s">
        <v>101</v>
      </c>
      <c r="G49" s="8" t="s">
        <v>102</v>
      </c>
      <c r="H49" s="8" t="s">
        <v>201</v>
      </c>
      <c r="I49" s="18">
        <v>1500</v>
      </c>
      <c r="J49" s="8" t="s">
        <v>33</v>
      </c>
      <c r="K49" s="8" t="s">
        <v>34</v>
      </c>
      <c r="L49" s="8" t="s">
        <v>33</v>
      </c>
      <c r="M49" s="8" t="s">
        <v>34</v>
      </c>
      <c r="N49" s="8" t="s">
        <v>34</v>
      </c>
      <c r="O49" s="8" t="s">
        <v>202</v>
      </c>
      <c r="P49" s="8" t="s">
        <v>203</v>
      </c>
      <c r="Q49" s="8">
        <v>1500</v>
      </c>
      <c r="R49" s="8">
        <v>50</v>
      </c>
      <c r="S49" s="8" t="s">
        <v>204</v>
      </c>
      <c r="T49" s="8" t="s">
        <v>205</v>
      </c>
    </row>
    <row r="50" spans="1:41" s="1" customFormat="1" ht="81.95" customHeight="1">
      <c r="A50" s="8">
        <v>33</v>
      </c>
      <c r="B50" s="8" t="s">
        <v>198</v>
      </c>
      <c r="C50" s="8" t="s">
        <v>50</v>
      </c>
      <c r="D50" s="8" t="s">
        <v>206</v>
      </c>
      <c r="E50" s="8" t="s">
        <v>41</v>
      </c>
      <c r="F50" s="8" t="s">
        <v>52</v>
      </c>
      <c r="G50" s="8" t="s">
        <v>53</v>
      </c>
      <c r="H50" s="8" t="s">
        <v>54</v>
      </c>
      <c r="I50" s="16">
        <v>429.7</v>
      </c>
      <c r="J50" s="8" t="s">
        <v>33</v>
      </c>
      <c r="K50" s="8" t="s">
        <v>34</v>
      </c>
      <c r="L50" s="8" t="s">
        <v>33</v>
      </c>
      <c r="M50" s="8" t="s">
        <v>33</v>
      </c>
      <c r="N50" s="8" t="s">
        <v>33</v>
      </c>
      <c r="O50" s="8" t="s">
        <v>55</v>
      </c>
      <c r="P50" s="8" t="s">
        <v>207</v>
      </c>
      <c r="Q50" s="8">
        <v>69559</v>
      </c>
      <c r="R50" s="8">
        <v>69559</v>
      </c>
      <c r="S50" s="8" t="s">
        <v>57</v>
      </c>
      <c r="T50" s="8" t="s">
        <v>58</v>
      </c>
    </row>
    <row r="51" spans="1:41" s="1" customFormat="1" ht="29.1" customHeight="1">
      <c r="A51" s="9" t="s">
        <v>59</v>
      </c>
      <c r="B51" s="9"/>
      <c r="C51" s="9">
        <v>2</v>
      </c>
      <c r="D51" s="9"/>
      <c r="E51" s="9"/>
      <c r="F51" s="9"/>
      <c r="G51" s="9"/>
      <c r="H51" s="9"/>
      <c r="I51" s="9">
        <f>SUM(I49:I50)</f>
        <v>1929.7</v>
      </c>
      <c r="J51" s="9"/>
      <c r="K51" s="9"/>
      <c r="L51" s="9"/>
      <c r="M51" s="9"/>
      <c r="N51" s="9"/>
      <c r="O51" s="9"/>
      <c r="P51" s="9"/>
      <c r="Q51" s="9">
        <f>SUM(Q49:Q49)</f>
        <v>1500</v>
      </c>
      <c r="R51" s="9">
        <f>SUM(R49:R49)</f>
        <v>50</v>
      </c>
      <c r="S51" s="9"/>
      <c r="T51" s="9"/>
      <c r="U51" s="20"/>
      <c r="V51" s="20"/>
      <c r="W51" s="20"/>
      <c r="X51" s="20"/>
      <c r="Y51" s="20"/>
      <c r="Z51" s="20"/>
      <c r="AA51" s="20"/>
      <c r="AB51" s="20"/>
      <c r="AC51" s="20"/>
      <c r="AD51" s="20"/>
      <c r="AE51" s="20"/>
      <c r="AF51" s="20"/>
      <c r="AG51" s="20"/>
      <c r="AH51" s="20"/>
      <c r="AI51" s="20"/>
      <c r="AJ51" s="20"/>
      <c r="AK51" s="20"/>
      <c r="AL51" s="20"/>
      <c r="AM51" s="20"/>
      <c r="AN51" s="20"/>
      <c r="AO51" s="20"/>
    </row>
    <row r="52" spans="1:41" s="3" customFormat="1" ht="92.1" customHeight="1">
      <c r="A52" s="8">
        <v>34</v>
      </c>
      <c r="B52" s="8" t="s">
        <v>208</v>
      </c>
      <c r="C52" s="8" t="s">
        <v>209</v>
      </c>
      <c r="D52" s="8" t="s">
        <v>210</v>
      </c>
      <c r="E52" s="8" t="s">
        <v>29</v>
      </c>
      <c r="F52" s="8" t="s">
        <v>30</v>
      </c>
      <c r="G52" s="8" t="s">
        <v>31</v>
      </c>
      <c r="H52" s="12" t="s">
        <v>211</v>
      </c>
      <c r="I52" s="12">
        <v>65</v>
      </c>
      <c r="J52" s="8" t="s">
        <v>33</v>
      </c>
      <c r="K52" s="8" t="s">
        <v>33</v>
      </c>
      <c r="L52" s="8" t="s">
        <v>33</v>
      </c>
      <c r="M52" s="8" t="s">
        <v>34</v>
      </c>
      <c r="N52" s="8" t="s">
        <v>34</v>
      </c>
      <c r="O52" s="8" t="s">
        <v>212</v>
      </c>
      <c r="P52" s="8" t="s">
        <v>213</v>
      </c>
      <c r="Q52" s="8">
        <v>1753</v>
      </c>
      <c r="R52" s="8">
        <v>60</v>
      </c>
      <c r="S52" s="8" t="s">
        <v>37</v>
      </c>
      <c r="T52" s="8" t="s">
        <v>214</v>
      </c>
      <c r="U52" s="20"/>
    </row>
    <row r="53" spans="1:41" s="3" customFormat="1" ht="92.1" customHeight="1">
      <c r="A53" s="8">
        <v>35</v>
      </c>
      <c r="B53" s="8" t="s">
        <v>208</v>
      </c>
      <c r="C53" s="8" t="s">
        <v>50</v>
      </c>
      <c r="D53" s="8" t="s">
        <v>215</v>
      </c>
      <c r="E53" s="8" t="s">
        <v>41</v>
      </c>
      <c r="F53" s="8" t="s">
        <v>52</v>
      </c>
      <c r="G53" s="8" t="s">
        <v>53</v>
      </c>
      <c r="H53" s="8" t="s">
        <v>54</v>
      </c>
      <c r="I53" s="16">
        <v>483</v>
      </c>
      <c r="J53" s="8" t="s">
        <v>33</v>
      </c>
      <c r="K53" s="8" t="s">
        <v>34</v>
      </c>
      <c r="L53" s="8" t="s">
        <v>33</v>
      </c>
      <c r="M53" s="8" t="s">
        <v>33</v>
      </c>
      <c r="N53" s="8" t="s">
        <v>33</v>
      </c>
      <c r="O53" s="8" t="s">
        <v>55</v>
      </c>
      <c r="P53" s="8" t="s">
        <v>216</v>
      </c>
      <c r="Q53" s="8">
        <v>64156</v>
      </c>
      <c r="R53" s="8">
        <v>64156</v>
      </c>
      <c r="S53" s="8" t="s">
        <v>57</v>
      </c>
      <c r="T53" s="8" t="s">
        <v>58</v>
      </c>
      <c r="U53" s="20"/>
    </row>
    <row r="54" spans="1:41" s="1" customFormat="1" ht="33" customHeight="1">
      <c r="A54" s="9" t="s">
        <v>59</v>
      </c>
      <c r="B54" s="9"/>
      <c r="C54" s="9">
        <v>2</v>
      </c>
      <c r="D54" s="9"/>
      <c r="E54" s="9"/>
      <c r="F54" s="9"/>
      <c r="G54" s="9"/>
      <c r="H54" s="9"/>
      <c r="I54" s="9">
        <f>SUM(I52:I53)</f>
        <v>548</v>
      </c>
      <c r="J54" s="9"/>
      <c r="K54" s="9"/>
      <c r="L54" s="9"/>
      <c r="M54" s="9"/>
      <c r="N54" s="9"/>
      <c r="O54" s="9"/>
      <c r="P54" s="9"/>
      <c r="Q54" s="9">
        <f>SUM(Q52)</f>
        <v>1753</v>
      </c>
      <c r="R54" s="9">
        <f>SUM(R52)</f>
        <v>60</v>
      </c>
      <c r="S54" s="9"/>
      <c r="T54" s="9"/>
      <c r="U54" s="20"/>
      <c r="V54" s="20"/>
      <c r="W54" s="20"/>
      <c r="X54" s="20"/>
      <c r="Y54" s="20"/>
      <c r="Z54" s="20"/>
      <c r="AA54" s="20"/>
      <c r="AB54" s="20"/>
      <c r="AC54" s="20"/>
      <c r="AD54" s="20"/>
      <c r="AE54" s="20"/>
      <c r="AF54" s="20"/>
      <c r="AG54" s="20"/>
      <c r="AH54" s="20"/>
      <c r="AI54" s="20"/>
      <c r="AJ54" s="20"/>
      <c r="AK54" s="20"/>
      <c r="AL54" s="20"/>
      <c r="AM54" s="20"/>
      <c r="AN54" s="20"/>
      <c r="AO54" s="20"/>
    </row>
    <row r="55" spans="1:41" s="3" customFormat="1" ht="90" customHeight="1">
      <c r="A55" s="8">
        <v>36</v>
      </c>
      <c r="B55" s="8" t="s">
        <v>217</v>
      </c>
      <c r="C55" s="8" t="s">
        <v>218</v>
      </c>
      <c r="D55" s="8" t="s">
        <v>219</v>
      </c>
      <c r="E55" s="8" t="s">
        <v>29</v>
      </c>
      <c r="F55" s="8" t="s">
        <v>30</v>
      </c>
      <c r="G55" s="8" t="s">
        <v>31</v>
      </c>
      <c r="H55" s="8" t="s">
        <v>220</v>
      </c>
      <c r="I55" s="8">
        <v>62</v>
      </c>
      <c r="J55" s="8" t="s">
        <v>33</v>
      </c>
      <c r="K55" s="8" t="s">
        <v>33</v>
      </c>
      <c r="L55" s="8" t="s">
        <v>33</v>
      </c>
      <c r="M55" s="8" t="s">
        <v>34</v>
      </c>
      <c r="N55" s="8" t="s">
        <v>34</v>
      </c>
      <c r="O55" s="8" t="s">
        <v>119</v>
      </c>
      <c r="P55" s="8" t="s">
        <v>221</v>
      </c>
      <c r="Q55" s="8">
        <v>300</v>
      </c>
      <c r="R55" s="8">
        <v>35</v>
      </c>
      <c r="S55" s="8" t="s">
        <v>37</v>
      </c>
      <c r="T55" s="8" t="s">
        <v>222</v>
      </c>
      <c r="U55" s="20"/>
    </row>
    <row r="56" spans="1:41" s="1" customFormat="1" ht="50.1" customHeight="1">
      <c r="A56" s="8">
        <v>37</v>
      </c>
      <c r="B56" s="13" t="s">
        <v>223</v>
      </c>
      <c r="C56" s="13" t="s">
        <v>223</v>
      </c>
      <c r="D56" s="13" t="s">
        <v>224</v>
      </c>
      <c r="E56" s="14" t="s">
        <v>41</v>
      </c>
      <c r="F56" s="14" t="s">
        <v>52</v>
      </c>
      <c r="G56" s="14" t="s">
        <v>53</v>
      </c>
      <c r="H56" s="15" t="s">
        <v>225</v>
      </c>
      <c r="I56" s="13">
        <v>974</v>
      </c>
      <c r="J56" s="13" t="s">
        <v>33</v>
      </c>
      <c r="K56" s="13" t="s">
        <v>34</v>
      </c>
      <c r="L56" s="13" t="s">
        <v>33</v>
      </c>
      <c r="M56" s="13" t="s">
        <v>33</v>
      </c>
      <c r="N56" s="13" t="s">
        <v>33</v>
      </c>
      <c r="O56" s="13" t="s">
        <v>226</v>
      </c>
      <c r="P56" s="13" t="s">
        <v>227</v>
      </c>
      <c r="Q56" s="13">
        <v>33311</v>
      </c>
      <c r="R56" s="13">
        <v>26589</v>
      </c>
      <c r="S56" s="13" t="s">
        <v>228</v>
      </c>
      <c r="T56" s="13" t="s">
        <v>229</v>
      </c>
    </row>
    <row r="57" spans="1:41" s="4" customFormat="1" ht="144" customHeight="1">
      <c r="A57" s="8">
        <v>38</v>
      </c>
      <c r="B57" s="8" t="s">
        <v>223</v>
      </c>
      <c r="C57" s="8" t="s">
        <v>223</v>
      </c>
      <c r="D57" s="8" t="s">
        <v>230</v>
      </c>
      <c r="E57" s="8" t="s">
        <v>41</v>
      </c>
      <c r="F57" s="8" t="s">
        <v>52</v>
      </c>
      <c r="G57" s="8" t="s">
        <v>53</v>
      </c>
      <c r="H57" s="8" t="s">
        <v>231</v>
      </c>
      <c r="I57" s="8">
        <v>1274</v>
      </c>
      <c r="J57" s="8" t="s">
        <v>33</v>
      </c>
      <c r="K57" s="8" t="s">
        <v>33</v>
      </c>
      <c r="L57" s="8" t="s">
        <v>33</v>
      </c>
      <c r="M57" s="8" t="s">
        <v>33</v>
      </c>
      <c r="N57" s="8" t="s">
        <v>33</v>
      </c>
      <c r="O57" s="8" t="s">
        <v>226</v>
      </c>
      <c r="P57" s="8" t="s">
        <v>227</v>
      </c>
      <c r="Q57" s="8">
        <v>35011</v>
      </c>
      <c r="R57" s="8">
        <v>28289</v>
      </c>
      <c r="S57" s="8" t="s">
        <v>228</v>
      </c>
      <c r="T57" s="8" t="s">
        <v>229</v>
      </c>
      <c r="U57" s="1"/>
      <c r="V57" s="1"/>
      <c r="W57" s="1"/>
      <c r="X57" s="1"/>
      <c r="Y57" s="1"/>
      <c r="Z57" s="1"/>
      <c r="AA57" s="1"/>
      <c r="AB57" s="1"/>
      <c r="AC57" s="1"/>
      <c r="AD57" s="1"/>
      <c r="AE57" s="1"/>
      <c r="AF57" s="1"/>
      <c r="AG57" s="1"/>
      <c r="AH57" s="1"/>
      <c r="AI57" s="1"/>
      <c r="AJ57" s="1"/>
      <c r="AK57" s="1"/>
      <c r="AL57" s="1"/>
      <c r="AM57" s="1"/>
      <c r="AN57" s="1"/>
      <c r="AO57" s="1"/>
    </row>
    <row r="58" spans="1:41" s="4" customFormat="1" ht="63.95" customHeight="1">
      <c r="A58" s="8">
        <v>39</v>
      </c>
      <c r="B58" s="13" t="s">
        <v>223</v>
      </c>
      <c r="C58" s="8" t="s">
        <v>223</v>
      </c>
      <c r="D58" s="8" t="s">
        <v>232</v>
      </c>
      <c r="E58" s="8" t="s">
        <v>29</v>
      </c>
      <c r="F58" s="8" t="s">
        <v>93</v>
      </c>
      <c r="G58" s="8" t="s">
        <v>233</v>
      </c>
      <c r="H58" s="8" t="s">
        <v>234</v>
      </c>
      <c r="I58" s="8">
        <v>14.4</v>
      </c>
      <c r="J58" s="8" t="s">
        <v>33</v>
      </c>
      <c r="K58" s="8" t="s">
        <v>34</v>
      </c>
      <c r="L58" s="8" t="s">
        <v>33</v>
      </c>
      <c r="M58" s="8" t="s">
        <v>33</v>
      </c>
      <c r="N58" s="8" t="s">
        <v>33</v>
      </c>
      <c r="O58" s="8" t="s">
        <v>235</v>
      </c>
      <c r="P58" s="8" t="s">
        <v>236</v>
      </c>
      <c r="Q58" s="8">
        <v>31430</v>
      </c>
      <c r="R58" s="8">
        <v>29710</v>
      </c>
      <c r="S58" s="13" t="s">
        <v>228</v>
      </c>
      <c r="T58" s="8" t="s">
        <v>237</v>
      </c>
      <c r="U58" s="1"/>
      <c r="V58" s="1"/>
      <c r="W58" s="1"/>
      <c r="X58" s="1"/>
      <c r="Y58" s="1"/>
      <c r="Z58" s="1"/>
      <c r="AA58" s="1"/>
      <c r="AB58" s="1"/>
      <c r="AC58" s="1"/>
      <c r="AD58" s="1"/>
      <c r="AE58" s="1"/>
      <c r="AF58" s="1"/>
      <c r="AG58" s="1"/>
      <c r="AH58" s="1"/>
      <c r="AI58" s="1"/>
      <c r="AJ58" s="1"/>
      <c r="AK58" s="1"/>
      <c r="AL58" s="1"/>
      <c r="AM58" s="1"/>
      <c r="AN58" s="1"/>
      <c r="AO58" s="1"/>
    </row>
    <row r="59" spans="1:41" s="4" customFormat="1" ht="117" customHeight="1">
      <c r="A59" s="8">
        <v>40</v>
      </c>
      <c r="B59" s="13" t="s">
        <v>223</v>
      </c>
      <c r="C59" s="8" t="s">
        <v>223</v>
      </c>
      <c r="D59" s="8" t="s">
        <v>238</v>
      </c>
      <c r="E59" s="8" t="s">
        <v>29</v>
      </c>
      <c r="F59" s="8" t="s">
        <v>239</v>
      </c>
      <c r="G59" s="8" t="s">
        <v>240</v>
      </c>
      <c r="H59" s="8" t="s">
        <v>241</v>
      </c>
      <c r="I59" s="8">
        <v>70</v>
      </c>
      <c r="J59" s="8" t="s">
        <v>33</v>
      </c>
      <c r="K59" s="8" t="s">
        <v>33</v>
      </c>
      <c r="L59" s="8" t="s">
        <v>33</v>
      </c>
      <c r="M59" s="8" t="s">
        <v>33</v>
      </c>
      <c r="N59" s="8" t="s">
        <v>34</v>
      </c>
      <c r="O59" s="8" t="s">
        <v>242</v>
      </c>
      <c r="P59" s="8" t="s">
        <v>243</v>
      </c>
      <c r="Q59" s="8">
        <v>3800</v>
      </c>
      <c r="R59" s="8">
        <v>3600</v>
      </c>
      <c r="S59" s="13" t="s">
        <v>228</v>
      </c>
      <c r="T59" s="8" t="s">
        <v>237</v>
      </c>
      <c r="U59" s="1"/>
      <c r="V59" s="1"/>
      <c r="W59" s="1"/>
      <c r="X59" s="1"/>
      <c r="Y59" s="1"/>
      <c r="Z59" s="1"/>
      <c r="AA59" s="1"/>
      <c r="AB59" s="1"/>
      <c r="AC59" s="1"/>
      <c r="AD59" s="1"/>
      <c r="AE59" s="1"/>
      <c r="AF59" s="1"/>
      <c r="AG59" s="1"/>
      <c r="AH59" s="1"/>
      <c r="AI59" s="1"/>
      <c r="AJ59" s="1"/>
      <c r="AK59" s="1"/>
      <c r="AL59" s="1"/>
      <c r="AM59" s="1"/>
      <c r="AN59" s="1"/>
      <c r="AO59" s="1"/>
    </row>
    <row r="60" spans="1:41" s="1" customFormat="1" ht="35.1" customHeight="1">
      <c r="A60" s="9" t="s">
        <v>59</v>
      </c>
      <c r="B60" s="9"/>
      <c r="C60" s="9">
        <v>5</v>
      </c>
      <c r="D60" s="9"/>
      <c r="E60" s="9"/>
      <c r="F60" s="9"/>
      <c r="G60" s="9"/>
      <c r="H60" s="9"/>
      <c r="I60" s="9">
        <f>SUM(I55:I59)</f>
        <v>2394.4</v>
      </c>
      <c r="J60" s="9"/>
      <c r="K60" s="9"/>
      <c r="L60" s="9"/>
      <c r="M60" s="9"/>
      <c r="N60" s="9"/>
      <c r="O60" s="9"/>
      <c r="P60" s="9"/>
      <c r="Q60" s="9">
        <f>SUM(Q55:Q59)</f>
        <v>103852</v>
      </c>
      <c r="R60" s="9">
        <f>SUM(R55:R59)</f>
        <v>88223</v>
      </c>
      <c r="S60" s="9"/>
      <c r="T60" s="9"/>
      <c r="U60" s="20"/>
      <c r="V60" s="20"/>
      <c r="W60" s="20"/>
      <c r="X60" s="20"/>
      <c r="Y60" s="20"/>
      <c r="Z60" s="20"/>
      <c r="AA60" s="20"/>
      <c r="AB60" s="20"/>
      <c r="AC60" s="20"/>
      <c r="AD60" s="20"/>
      <c r="AE60" s="20"/>
      <c r="AF60" s="20"/>
      <c r="AG60" s="20"/>
      <c r="AH60" s="20"/>
      <c r="AI60" s="20"/>
      <c r="AJ60" s="20"/>
      <c r="AK60" s="20"/>
      <c r="AL60" s="20"/>
      <c r="AM60" s="20"/>
      <c r="AN60" s="20"/>
      <c r="AO60" s="20"/>
    </row>
    <row r="61" spans="1:41" s="3" customFormat="1" ht="48.95" customHeight="1">
      <c r="A61" s="8">
        <v>41</v>
      </c>
      <c r="B61" s="8" t="s">
        <v>244</v>
      </c>
      <c r="C61" s="8" t="s">
        <v>244</v>
      </c>
      <c r="D61" s="8" t="s">
        <v>245</v>
      </c>
      <c r="E61" s="8" t="s">
        <v>29</v>
      </c>
      <c r="F61" s="8" t="s">
        <v>246</v>
      </c>
      <c r="G61" s="8" t="s">
        <v>247</v>
      </c>
      <c r="H61" s="8" t="s">
        <v>248</v>
      </c>
      <c r="I61" s="8">
        <v>95</v>
      </c>
      <c r="J61" s="8" t="s">
        <v>33</v>
      </c>
      <c r="K61" s="8" t="s">
        <v>33</v>
      </c>
      <c r="L61" s="8" t="s">
        <v>33</v>
      </c>
      <c r="M61" s="8" t="s">
        <v>33</v>
      </c>
      <c r="N61" s="8" t="s">
        <v>33</v>
      </c>
      <c r="O61" s="8" t="s">
        <v>249</v>
      </c>
      <c r="P61" s="8" t="s">
        <v>250</v>
      </c>
      <c r="Q61" s="8">
        <v>6900</v>
      </c>
      <c r="R61" s="8">
        <v>156</v>
      </c>
      <c r="S61" s="8" t="s">
        <v>57</v>
      </c>
      <c r="T61" s="8" t="s">
        <v>251</v>
      </c>
      <c r="U61" s="21"/>
    </row>
    <row r="62" spans="1:41" s="1" customFormat="1" ht="59.1" customHeight="1">
      <c r="A62" s="8">
        <v>42</v>
      </c>
      <c r="B62" s="8" t="s">
        <v>244</v>
      </c>
      <c r="C62" s="8" t="s">
        <v>244</v>
      </c>
      <c r="D62" s="8" t="s">
        <v>252</v>
      </c>
      <c r="E62" s="8" t="s">
        <v>29</v>
      </c>
      <c r="F62" s="8" t="s">
        <v>101</v>
      </c>
      <c r="G62" s="8" t="s">
        <v>110</v>
      </c>
      <c r="H62" s="8" t="s">
        <v>253</v>
      </c>
      <c r="I62" s="8">
        <v>829</v>
      </c>
      <c r="J62" s="8" t="s">
        <v>33</v>
      </c>
      <c r="K62" s="8" t="s">
        <v>34</v>
      </c>
      <c r="L62" s="8" t="s">
        <v>33</v>
      </c>
      <c r="M62" s="8" t="s">
        <v>34</v>
      </c>
      <c r="N62" s="8" t="s">
        <v>33</v>
      </c>
      <c r="O62" s="8" t="s">
        <v>104</v>
      </c>
      <c r="P62" s="8" t="s">
        <v>254</v>
      </c>
      <c r="Q62" s="8">
        <v>2390</v>
      </c>
      <c r="R62" s="8">
        <v>190</v>
      </c>
      <c r="S62" s="8" t="s">
        <v>57</v>
      </c>
      <c r="T62" s="8" t="s">
        <v>255</v>
      </c>
    </row>
    <row r="63" spans="1:41" s="1" customFormat="1" ht="47.1" customHeight="1">
      <c r="A63" s="8">
        <v>43</v>
      </c>
      <c r="B63" s="8" t="s">
        <v>244</v>
      </c>
      <c r="C63" s="8" t="s">
        <v>244</v>
      </c>
      <c r="D63" s="8" t="s">
        <v>256</v>
      </c>
      <c r="E63" s="8" t="s">
        <v>29</v>
      </c>
      <c r="F63" s="8" t="s">
        <v>101</v>
      </c>
      <c r="G63" s="8" t="s">
        <v>102</v>
      </c>
      <c r="H63" s="8" t="s">
        <v>257</v>
      </c>
      <c r="I63" s="8">
        <v>298.34829999999999</v>
      </c>
      <c r="J63" s="8" t="s">
        <v>33</v>
      </c>
      <c r="K63" s="8" t="s">
        <v>34</v>
      </c>
      <c r="L63" s="8" t="s">
        <v>33</v>
      </c>
      <c r="M63" s="8" t="s">
        <v>34</v>
      </c>
      <c r="N63" s="8" t="s">
        <v>33</v>
      </c>
      <c r="O63" s="8" t="s">
        <v>104</v>
      </c>
      <c r="P63" s="8" t="s">
        <v>258</v>
      </c>
      <c r="Q63" s="8">
        <v>500</v>
      </c>
      <c r="R63" s="8">
        <v>300</v>
      </c>
      <c r="S63" s="8" t="s">
        <v>259</v>
      </c>
      <c r="T63" s="8" t="s">
        <v>260</v>
      </c>
    </row>
    <row r="64" spans="1:41" s="1" customFormat="1" ht="47.1" customHeight="1">
      <c r="A64" s="8">
        <v>44</v>
      </c>
      <c r="B64" s="8" t="s">
        <v>244</v>
      </c>
      <c r="C64" s="8" t="s">
        <v>244</v>
      </c>
      <c r="D64" s="8" t="s">
        <v>261</v>
      </c>
      <c r="E64" s="8" t="s">
        <v>29</v>
      </c>
      <c r="F64" s="8" t="s">
        <v>101</v>
      </c>
      <c r="G64" s="8" t="s">
        <v>102</v>
      </c>
      <c r="H64" s="8" t="s">
        <v>262</v>
      </c>
      <c r="I64" s="8">
        <v>260</v>
      </c>
      <c r="J64" s="8" t="s">
        <v>33</v>
      </c>
      <c r="K64" s="8" t="s">
        <v>34</v>
      </c>
      <c r="L64" s="8" t="s">
        <v>33</v>
      </c>
      <c r="M64" s="8" t="s">
        <v>34</v>
      </c>
      <c r="N64" s="8" t="s">
        <v>33</v>
      </c>
      <c r="O64" s="8" t="s">
        <v>104</v>
      </c>
      <c r="P64" s="8" t="s">
        <v>263</v>
      </c>
      <c r="Q64" s="8">
        <v>2401</v>
      </c>
      <c r="R64" s="8">
        <v>187</v>
      </c>
      <c r="S64" s="8" t="s">
        <v>264</v>
      </c>
      <c r="T64" s="8" t="s">
        <v>265</v>
      </c>
    </row>
    <row r="65" spans="1:27" s="3" customFormat="1" ht="50.1" customHeight="1">
      <c r="A65" s="8">
        <v>45</v>
      </c>
      <c r="B65" s="8" t="s">
        <v>244</v>
      </c>
      <c r="C65" s="8" t="s">
        <v>244</v>
      </c>
      <c r="D65" s="8" t="s">
        <v>266</v>
      </c>
      <c r="E65" s="8" t="s">
        <v>29</v>
      </c>
      <c r="F65" s="8" t="s">
        <v>101</v>
      </c>
      <c r="G65" s="8" t="s">
        <v>102</v>
      </c>
      <c r="H65" s="8" t="s">
        <v>267</v>
      </c>
      <c r="I65" s="8">
        <v>100</v>
      </c>
      <c r="J65" s="8" t="s">
        <v>33</v>
      </c>
      <c r="K65" s="8" t="s">
        <v>34</v>
      </c>
      <c r="L65" s="8" t="s">
        <v>33</v>
      </c>
      <c r="M65" s="8" t="s">
        <v>34</v>
      </c>
      <c r="N65" s="8" t="s">
        <v>33</v>
      </c>
      <c r="O65" s="8" t="s">
        <v>104</v>
      </c>
      <c r="P65" s="8" t="s">
        <v>268</v>
      </c>
      <c r="Q65" s="8">
        <v>2310</v>
      </c>
      <c r="R65" s="8">
        <v>256</v>
      </c>
      <c r="S65" s="8" t="s">
        <v>269</v>
      </c>
      <c r="T65" s="8" t="s">
        <v>270</v>
      </c>
      <c r="U65" s="1"/>
    </row>
    <row r="66" spans="1:27" s="3" customFormat="1" ht="50.1" customHeight="1">
      <c r="A66" s="8">
        <v>46</v>
      </c>
      <c r="B66" s="8" t="s">
        <v>244</v>
      </c>
      <c r="C66" s="8" t="s">
        <v>244</v>
      </c>
      <c r="D66" s="8" t="s">
        <v>271</v>
      </c>
      <c r="E66" s="8" t="s">
        <v>29</v>
      </c>
      <c r="F66" s="8" t="s">
        <v>101</v>
      </c>
      <c r="G66" s="8" t="s">
        <v>110</v>
      </c>
      <c r="H66" s="8" t="s">
        <v>253</v>
      </c>
      <c r="I66" s="8">
        <v>100</v>
      </c>
      <c r="J66" s="8" t="s">
        <v>33</v>
      </c>
      <c r="K66" s="8" t="s">
        <v>34</v>
      </c>
      <c r="L66" s="8" t="s">
        <v>33</v>
      </c>
      <c r="M66" s="8" t="s">
        <v>34</v>
      </c>
      <c r="N66" s="8" t="s">
        <v>33</v>
      </c>
      <c r="O66" s="8" t="s">
        <v>104</v>
      </c>
      <c r="P66" s="8" t="s">
        <v>254</v>
      </c>
      <c r="Q66" s="8">
        <v>2390</v>
      </c>
      <c r="R66" s="8">
        <v>190</v>
      </c>
      <c r="S66" s="8" t="s">
        <v>57</v>
      </c>
      <c r="T66" s="8" t="s">
        <v>255</v>
      </c>
      <c r="U66" s="1"/>
    </row>
    <row r="67" spans="1:27" s="3" customFormat="1" ht="50.1" customHeight="1">
      <c r="A67" s="8">
        <v>47</v>
      </c>
      <c r="B67" s="8" t="s">
        <v>244</v>
      </c>
      <c r="C67" s="8" t="s">
        <v>244</v>
      </c>
      <c r="D67" s="8" t="s">
        <v>272</v>
      </c>
      <c r="E67" s="8" t="s">
        <v>29</v>
      </c>
      <c r="F67" s="8" t="s">
        <v>101</v>
      </c>
      <c r="G67" s="8" t="s">
        <v>102</v>
      </c>
      <c r="H67" s="8" t="s">
        <v>257</v>
      </c>
      <c r="I67" s="8">
        <v>100</v>
      </c>
      <c r="J67" s="8" t="s">
        <v>33</v>
      </c>
      <c r="K67" s="8" t="s">
        <v>34</v>
      </c>
      <c r="L67" s="8" t="s">
        <v>33</v>
      </c>
      <c r="M67" s="8" t="s">
        <v>34</v>
      </c>
      <c r="N67" s="8" t="s">
        <v>33</v>
      </c>
      <c r="O67" s="8" t="s">
        <v>104</v>
      </c>
      <c r="P67" s="8" t="s">
        <v>258</v>
      </c>
      <c r="Q67" s="8">
        <v>500</v>
      </c>
      <c r="R67" s="8">
        <v>300</v>
      </c>
      <c r="S67" s="8" t="s">
        <v>259</v>
      </c>
      <c r="T67" s="8" t="s">
        <v>260</v>
      </c>
      <c r="U67" s="1"/>
    </row>
    <row r="68" spans="1:27" s="3" customFormat="1" ht="50.1" customHeight="1">
      <c r="A68" s="8">
        <v>48</v>
      </c>
      <c r="B68" s="8" t="s">
        <v>244</v>
      </c>
      <c r="C68" s="8" t="s">
        <v>244</v>
      </c>
      <c r="D68" s="8" t="s">
        <v>273</v>
      </c>
      <c r="E68" s="8" t="s">
        <v>29</v>
      </c>
      <c r="F68" s="8" t="s">
        <v>101</v>
      </c>
      <c r="G68" s="8" t="s">
        <v>102</v>
      </c>
      <c r="H68" s="8" t="s">
        <v>274</v>
      </c>
      <c r="I68" s="8">
        <v>100</v>
      </c>
      <c r="J68" s="8" t="s">
        <v>33</v>
      </c>
      <c r="K68" s="8" t="s">
        <v>34</v>
      </c>
      <c r="L68" s="8" t="s">
        <v>33</v>
      </c>
      <c r="M68" s="8" t="s">
        <v>34</v>
      </c>
      <c r="N68" s="8" t="s">
        <v>33</v>
      </c>
      <c r="O68" s="8" t="s">
        <v>104</v>
      </c>
      <c r="P68" s="8" t="s">
        <v>263</v>
      </c>
      <c r="Q68" s="8">
        <v>2401</v>
      </c>
      <c r="R68" s="8">
        <v>187</v>
      </c>
      <c r="S68" s="8" t="s">
        <v>264</v>
      </c>
      <c r="T68" s="8" t="s">
        <v>265</v>
      </c>
      <c r="U68" s="1"/>
    </row>
    <row r="69" spans="1:27" s="3" customFormat="1" ht="50.1" customHeight="1">
      <c r="A69" s="8">
        <v>49</v>
      </c>
      <c r="B69" s="8" t="s">
        <v>244</v>
      </c>
      <c r="C69" s="8" t="s">
        <v>244</v>
      </c>
      <c r="D69" s="8" t="s">
        <v>275</v>
      </c>
      <c r="E69" s="8" t="s">
        <v>29</v>
      </c>
      <c r="F69" s="8" t="s">
        <v>101</v>
      </c>
      <c r="G69" s="8" t="s">
        <v>102</v>
      </c>
      <c r="H69" s="8" t="s">
        <v>276</v>
      </c>
      <c r="I69" s="8">
        <v>100</v>
      </c>
      <c r="J69" s="8" t="s">
        <v>33</v>
      </c>
      <c r="K69" s="8" t="s">
        <v>34</v>
      </c>
      <c r="L69" s="8" t="s">
        <v>33</v>
      </c>
      <c r="M69" s="8" t="s">
        <v>34</v>
      </c>
      <c r="N69" s="8" t="s">
        <v>33</v>
      </c>
      <c r="O69" s="8" t="s">
        <v>104</v>
      </c>
      <c r="P69" s="8" t="s">
        <v>277</v>
      </c>
      <c r="Q69" s="8">
        <v>100</v>
      </c>
      <c r="R69" s="8">
        <v>100</v>
      </c>
      <c r="S69" s="8" t="s">
        <v>57</v>
      </c>
      <c r="T69" s="8" t="s">
        <v>278</v>
      </c>
      <c r="U69" s="1"/>
    </row>
    <row r="70" spans="1:27" s="3" customFormat="1" ht="50.1" customHeight="1">
      <c r="A70" s="8">
        <v>50</v>
      </c>
      <c r="B70" s="8" t="s">
        <v>244</v>
      </c>
      <c r="C70" s="8" t="s">
        <v>244</v>
      </c>
      <c r="D70" s="8" t="s">
        <v>279</v>
      </c>
      <c r="E70" s="8" t="s">
        <v>29</v>
      </c>
      <c r="F70" s="8" t="s">
        <v>280</v>
      </c>
      <c r="G70" s="8" t="s">
        <v>281</v>
      </c>
      <c r="H70" s="8" t="s">
        <v>282</v>
      </c>
      <c r="I70" s="8">
        <v>484</v>
      </c>
      <c r="J70" s="8" t="s">
        <v>33</v>
      </c>
      <c r="K70" s="8" t="s">
        <v>33</v>
      </c>
      <c r="L70" s="8" t="s">
        <v>33</v>
      </c>
      <c r="M70" s="8" t="s">
        <v>33</v>
      </c>
      <c r="N70" s="8" t="s">
        <v>33</v>
      </c>
      <c r="O70" s="8" t="s">
        <v>283</v>
      </c>
      <c r="P70" s="8" t="s">
        <v>284</v>
      </c>
      <c r="Q70" s="8">
        <v>6872</v>
      </c>
      <c r="R70" s="8">
        <v>980</v>
      </c>
      <c r="S70" s="8" t="s">
        <v>57</v>
      </c>
      <c r="T70" s="8" t="s">
        <v>285</v>
      </c>
      <c r="U70" s="1"/>
    </row>
    <row r="71" spans="1:27" s="3" customFormat="1" ht="50.1" customHeight="1">
      <c r="A71" s="8">
        <v>51</v>
      </c>
      <c r="B71" s="8" t="s">
        <v>244</v>
      </c>
      <c r="C71" s="8" t="s">
        <v>244</v>
      </c>
      <c r="D71" s="8" t="s">
        <v>286</v>
      </c>
      <c r="E71" s="8" t="s">
        <v>29</v>
      </c>
      <c r="F71" s="8" t="s">
        <v>280</v>
      </c>
      <c r="G71" s="8" t="s">
        <v>281</v>
      </c>
      <c r="H71" s="8" t="s">
        <v>282</v>
      </c>
      <c r="I71" s="28">
        <v>821.7097</v>
      </c>
      <c r="J71" s="8" t="s">
        <v>33</v>
      </c>
      <c r="K71" s="8" t="s">
        <v>33</v>
      </c>
      <c r="L71" s="8" t="s">
        <v>33</v>
      </c>
      <c r="M71" s="8" t="s">
        <v>33</v>
      </c>
      <c r="N71" s="8" t="s">
        <v>33</v>
      </c>
      <c r="O71" s="8" t="s">
        <v>283</v>
      </c>
      <c r="P71" s="8" t="s">
        <v>287</v>
      </c>
      <c r="Q71" s="8">
        <v>1600</v>
      </c>
      <c r="R71" s="8">
        <v>380</v>
      </c>
      <c r="S71" s="8" t="s">
        <v>57</v>
      </c>
      <c r="T71" s="8" t="s">
        <v>285</v>
      </c>
      <c r="U71" s="1"/>
    </row>
    <row r="72" spans="1:27" s="3" customFormat="1" ht="102" customHeight="1">
      <c r="A72" s="8">
        <v>52</v>
      </c>
      <c r="B72" s="8" t="s">
        <v>244</v>
      </c>
      <c r="C72" s="8" t="s">
        <v>244</v>
      </c>
      <c r="D72" s="8" t="s">
        <v>288</v>
      </c>
      <c r="E72" s="8" t="s">
        <v>289</v>
      </c>
      <c r="F72" s="8" t="s">
        <v>290</v>
      </c>
      <c r="G72" s="8" t="s">
        <v>291</v>
      </c>
      <c r="H72" s="8" t="s">
        <v>292</v>
      </c>
      <c r="I72" s="8">
        <v>440</v>
      </c>
      <c r="J72" s="8" t="s">
        <v>34</v>
      </c>
      <c r="K72" s="8" t="s">
        <v>33</v>
      </c>
      <c r="L72" s="8" t="s">
        <v>33</v>
      </c>
      <c r="M72" s="8" t="s">
        <v>33</v>
      </c>
      <c r="N72" s="8" t="s">
        <v>33</v>
      </c>
      <c r="O72" s="8" t="s">
        <v>293</v>
      </c>
      <c r="P72" s="8" t="s">
        <v>294</v>
      </c>
      <c r="Q72" s="8">
        <v>555</v>
      </c>
      <c r="R72" s="8">
        <v>555</v>
      </c>
      <c r="S72" s="8" t="s">
        <v>295</v>
      </c>
      <c r="T72" s="8" t="s">
        <v>296</v>
      </c>
      <c r="U72" s="1"/>
    </row>
    <row r="73" spans="1:27" s="3" customFormat="1" ht="56.1" customHeight="1">
      <c r="A73" s="8">
        <v>53</v>
      </c>
      <c r="B73" s="8" t="s">
        <v>244</v>
      </c>
      <c r="C73" s="8" t="s">
        <v>244</v>
      </c>
      <c r="D73" s="8" t="s">
        <v>297</v>
      </c>
      <c r="E73" s="8" t="s">
        <v>298</v>
      </c>
      <c r="F73" s="8" t="s">
        <v>299</v>
      </c>
      <c r="G73" s="8" t="s">
        <v>300</v>
      </c>
      <c r="H73" s="8" t="s">
        <v>301</v>
      </c>
      <c r="I73" s="8">
        <v>91</v>
      </c>
      <c r="J73" s="8" t="s">
        <v>33</v>
      </c>
      <c r="K73" s="8" t="s">
        <v>33</v>
      </c>
      <c r="L73" s="8" t="s">
        <v>33</v>
      </c>
      <c r="M73" s="8" t="s">
        <v>33</v>
      </c>
      <c r="N73" s="8" t="s">
        <v>33</v>
      </c>
      <c r="O73" s="8" t="s">
        <v>302</v>
      </c>
      <c r="P73" s="8" t="s">
        <v>303</v>
      </c>
      <c r="Q73" s="8">
        <v>118</v>
      </c>
      <c r="R73" s="8">
        <v>118</v>
      </c>
      <c r="S73" s="8" t="s">
        <v>295</v>
      </c>
      <c r="T73" s="8" t="s">
        <v>296</v>
      </c>
      <c r="U73" s="1"/>
    </row>
    <row r="74" spans="1:27" s="3" customFormat="1" ht="48.95" customHeight="1">
      <c r="A74" s="8">
        <v>54</v>
      </c>
      <c r="B74" s="8" t="s">
        <v>244</v>
      </c>
      <c r="C74" s="8" t="s">
        <v>244</v>
      </c>
      <c r="D74" s="8" t="s">
        <v>304</v>
      </c>
      <c r="E74" s="8" t="s">
        <v>29</v>
      </c>
      <c r="F74" s="8" t="s">
        <v>280</v>
      </c>
      <c r="G74" s="8" t="s">
        <v>305</v>
      </c>
      <c r="H74" s="8" t="s">
        <v>306</v>
      </c>
      <c r="I74" s="8">
        <v>79.498619000000005</v>
      </c>
      <c r="J74" s="8" t="s">
        <v>33</v>
      </c>
      <c r="K74" s="8" t="s">
        <v>33</v>
      </c>
      <c r="L74" s="8" t="s">
        <v>33</v>
      </c>
      <c r="M74" s="8" t="s">
        <v>33</v>
      </c>
      <c r="N74" s="8" t="s">
        <v>33</v>
      </c>
      <c r="O74" s="8" t="s">
        <v>307</v>
      </c>
      <c r="P74" s="8" t="s">
        <v>308</v>
      </c>
      <c r="Q74" s="8">
        <v>772</v>
      </c>
      <c r="R74" s="8">
        <v>772</v>
      </c>
      <c r="S74" s="8" t="s">
        <v>57</v>
      </c>
      <c r="T74" s="8" t="s">
        <v>309</v>
      </c>
      <c r="U74" s="1"/>
    </row>
    <row r="75" spans="1:27" s="3" customFormat="1" ht="48.95" customHeight="1">
      <c r="A75" s="8">
        <v>55</v>
      </c>
      <c r="B75" s="8" t="s">
        <v>310</v>
      </c>
      <c r="C75" s="8" t="s">
        <v>311</v>
      </c>
      <c r="D75" s="8" t="s">
        <v>312</v>
      </c>
      <c r="E75" s="8" t="s">
        <v>41</v>
      </c>
      <c r="F75" s="8" t="s">
        <v>42</v>
      </c>
      <c r="G75" s="8" t="s">
        <v>313</v>
      </c>
      <c r="H75" s="8" t="s">
        <v>314</v>
      </c>
      <c r="I75" s="8">
        <v>65</v>
      </c>
      <c r="J75" s="8" t="s">
        <v>33</v>
      </c>
      <c r="K75" s="8" t="s">
        <v>33</v>
      </c>
      <c r="L75" s="8" t="s">
        <v>33</v>
      </c>
      <c r="M75" s="8" t="s">
        <v>33</v>
      </c>
      <c r="N75" s="8" t="s">
        <v>33</v>
      </c>
      <c r="O75" s="8" t="s">
        <v>315</v>
      </c>
      <c r="P75" s="8" t="s">
        <v>316</v>
      </c>
      <c r="Q75" s="8">
        <v>21000</v>
      </c>
      <c r="R75" s="8">
        <v>21000</v>
      </c>
      <c r="S75" s="8" t="s">
        <v>317</v>
      </c>
      <c r="T75" s="8" t="s">
        <v>318</v>
      </c>
      <c r="U75" s="1"/>
    </row>
    <row r="76" spans="1:27" s="3" customFormat="1" ht="38.1" customHeight="1">
      <c r="A76" s="8">
        <v>56</v>
      </c>
      <c r="B76" s="8" t="s">
        <v>244</v>
      </c>
      <c r="C76" s="8" t="s">
        <v>244</v>
      </c>
      <c r="D76" s="8" t="s">
        <v>319</v>
      </c>
      <c r="E76" s="8" t="s">
        <v>41</v>
      </c>
      <c r="F76" s="8" t="s">
        <v>42</v>
      </c>
      <c r="G76" s="8" t="s">
        <v>313</v>
      </c>
      <c r="H76" s="8" t="s">
        <v>320</v>
      </c>
      <c r="I76" s="18">
        <v>30</v>
      </c>
      <c r="J76" s="8" t="s">
        <v>33</v>
      </c>
      <c r="K76" s="8" t="s">
        <v>34</v>
      </c>
      <c r="L76" s="8" t="s">
        <v>33</v>
      </c>
      <c r="M76" s="8" t="s">
        <v>33</v>
      </c>
      <c r="N76" s="8" t="s">
        <v>33</v>
      </c>
      <c r="O76" s="8" t="s">
        <v>321</v>
      </c>
      <c r="P76" s="8" t="s">
        <v>321</v>
      </c>
      <c r="Q76" s="8">
        <v>1746</v>
      </c>
      <c r="R76" s="8">
        <v>1746</v>
      </c>
      <c r="S76" s="8" t="s">
        <v>322</v>
      </c>
      <c r="T76" s="8" t="s">
        <v>323</v>
      </c>
      <c r="U76" s="21"/>
    </row>
    <row r="77" spans="1:27" s="1" customFormat="1" ht="42" customHeight="1">
      <c r="A77" s="8">
        <v>57</v>
      </c>
      <c r="B77" s="22" t="s">
        <v>244</v>
      </c>
      <c r="C77" s="22" t="s">
        <v>244</v>
      </c>
      <c r="D77" s="22" t="s">
        <v>324</v>
      </c>
      <c r="E77" s="22" t="s">
        <v>41</v>
      </c>
      <c r="F77" s="22" t="s">
        <v>52</v>
      </c>
      <c r="G77" s="22" t="s">
        <v>325</v>
      </c>
      <c r="H77" s="22" t="s">
        <v>326</v>
      </c>
      <c r="I77" s="29">
        <v>3207</v>
      </c>
      <c r="J77" s="22" t="s">
        <v>33</v>
      </c>
      <c r="K77" s="22" t="s">
        <v>33</v>
      </c>
      <c r="L77" s="22" t="s">
        <v>33</v>
      </c>
      <c r="M77" s="22" t="s">
        <v>33</v>
      </c>
      <c r="N77" s="22" t="s">
        <v>33</v>
      </c>
      <c r="O77" s="22" t="s">
        <v>327</v>
      </c>
      <c r="P77" s="22" t="s">
        <v>328</v>
      </c>
      <c r="Q77" s="22">
        <v>15800</v>
      </c>
      <c r="R77" s="22">
        <v>3473</v>
      </c>
      <c r="S77" s="8" t="s">
        <v>329</v>
      </c>
      <c r="T77" s="8" t="s">
        <v>330</v>
      </c>
    </row>
    <row r="78" spans="1:27" s="3" customFormat="1" ht="42.95" customHeight="1">
      <c r="A78" s="8">
        <v>58</v>
      </c>
      <c r="B78" s="8" t="s">
        <v>244</v>
      </c>
      <c r="C78" s="8" t="s">
        <v>244</v>
      </c>
      <c r="D78" s="8" t="s">
        <v>331</v>
      </c>
      <c r="E78" s="8" t="s">
        <v>41</v>
      </c>
      <c r="F78" s="8" t="s">
        <v>42</v>
      </c>
      <c r="G78" s="8" t="s">
        <v>313</v>
      </c>
      <c r="H78" s="8" t="s">
        <v>332</v>
      </c>
      <c r="I78" s="30">
        <v>844.4</v>
      </c>
      <c r="J78" s="8" t="s">
        <v>33</v>
      </c>
      <c r="K78" s="8" t="s">
        <v>33</v>
      </c>
      <c r="L78" s="8" t="s">
        <v>33</v>
      </c>
      <c r="M78" s="8" t="s">
        <v>33</v>
      </c>
      <c r="N78" s="8" t="s">
        <v>33</v>
      </c>
      <c r="O78" s="8" t="s">
        <v>333</v>
      </c>
      <c r="P78" s="8" t="s">
        <v>334</v>
      </c>
      <c r="Q78" s="8">
        <v>8950</v>
      </c>
      <c r="R78" s="8">
        <v>8950</v>
      </c>
      <c r="S78" s="8" t="s">
        <v>47</v>
      </c>
      <c r="T78" s="8" t="s">
        <v>335</v>
      </c>
    </row>
    <row r="79" spans="1:27" s="1" customFormat="1" ht="62.1" customHeight="1">
      <c r="A79" s="8">
        <v>59</v>
      </c>
      <c r="B79" s="8" t="s">
        <v>244</v>
      </c>
      <c r="C79" s="8" t="s">
        <v>336</v>
      </c>
      <c r="D79" s="8" t="s">
        <v>337</v>
      </c>
      <c r="E79" s="8" t="s">
        <v>41</v>
      </c>
      <c r="F79" s="8" t="s">
        <v>338</v>
      </c>
      <c r="G79" s="8" t="s">
        <v>339</v>
      </c>
      <c r="H79" s="8" t="s">
        <v>340</v>
      </c>
      <c r="I79" s="8">
        <v>25</v>
      </c>
      <c r="J79" s="8" t="s">
        <v>33</v>
      </c>
      <c r="K79" s="8" t="s">
        <v>33</v>
      </c>
      <c r="L79" s="8" t="s">
        <v>33</v>
      </c>
      <c r="M79" s="8" t="s">
        <v>33</v>
      </c>
      <c r="N79" s="8" t="s">
        <v>33</v>
      </c>
      <c r="O79" s="8" t="s">
        <v>341</v>
      </c>
      <c r="P79" s="8" t="s">
        <v>342</v>
      </c>
      <c r="Q79" s="8">
        <v>2000</v>
      </c>
      <c r="R79" s="8">
        <v>2000</v>
      </c>
      <c r="S79" s="8" t="s">
        <v>343</v>
      </c>
      <c r="T79" s="8" t="s">
        <v>344</v>
      </c>
      <c r="AA79" s="3"/>
    </row>
    <row r="80" spans="1:27" s="3" customFormat="1" ht="54" customHeight="1">
      <c r="A80" s="8">
        <v>60</v>
      </c>
      <c r="B80" s="8" t="s">
        <v>244</v>
      </c>
      <c r="C80" s="8" t="s">
        <v>244</v>
      </c>
      <c r="D80" s="8" t="s">
        <v>345</v>
      </c>
      <c r="E80" s="8" t="s">
        <v>289</v>
      </c>
      <c r="F80" s="8" t="s">
        <v>346</v>
      </c>
      <c r="G80" s="8" t="s">
        <v>347</v>
      </c>
      <c r="H80" s="8" t="s">
        <v>348</v>
      </c>
      <c r="I80" s="8">
        <v>187.05</v>
      </c>
      <c r="J80" s="8" t="s">
        <v>34</v>
      </c>
      <c r="K80" s="8" t="s">
        <v>33</v>
      </c>
      <c r="L80" s="8" t="s">
        <v>33</v>
      </c>
      <c r="M80" s="8" t="s">
        <v>33</v>
      </c>
      <c r="N80" s="8" t="s">
        <v>33</v>
      </c>
      <c r="O80" s="8" t="s">
        <v>349</v>
      </c>
      <c r="P80" s="8" t="s">
        <v>350</v>
      </c>
      <c r="Q80" s="8">
        <v>696</v>
      </c>
      <c r="R80" s="8">
        <v>696</v>
      </c>
      <c r="S80" s="8" t="s">
        <v>57</v>
      </c>
      <c r="T80" s="8" t="s">
        <v>351</v>
      </c>
      <c r="U80" s="1"/>
    </row>
    <row r="81" spans="1:27" s="3" customFormat="1" ht="59.1" customHeight="1">
      <c r="A81" s="8">
        <v>61</v>
      </c>
      <c r="B81" s="8" t="s">
        <v>244</v>
      </c>
      <c r="C81" s="8" t="s">
        <v>244</v>
      </c>
      <c r="D81" s="8" t="s">
        <v>352</v>
      </c>
      <c r="E81" s="8" t="s">
        <v>289</v>
      </c>
      <c r="F81" s="8" t="s">
        <v>353</v>
      </c>
      <c r="G81" s="8" t="s">
        <v>354</v>
      </c>
      <c r="H81" s="8" t="s">
        <v>355</v>
      </c>
      <c r="I81" s="8">
        <f>7300+102+20</f>
        <v>7422</v>
      </c>
      <c r="J81" s="8" t="s">
        <v>34</v>
      </c>
      <c r="K81" s="8" t="s">
        <v>33</v>
      </c>
      <c r="L81" s="8" t="s">
        <v>33</v>
      </c>
      <c r="M81" s="8" t="s">
        <v>33</v>
      </c>
      <c r="N81" s="8" t="s">
        <v>33</v>
      </c>
      <c r="O81" s="8" t="s">
        <v>356</v>
      </c>
      <c r="P81" s="8" t="s">
        <v>357</v>
      </c>
      <c r="Q81" s="8">
        <v>11864</v>
      </c>
      <c r="R81" s="8">
        <v>11864</v>
      </c>
      <c r="S81" s="8" t="s">
        <v>358</v>
      </c>
      <c r="T81" s="8" t="s">
        <v>359</v>
      </c>
      <c r="U81" s="1"/>
    </row>
    <row r="82" spans="1:27" s="3" customFormat="1" ht="54" customHeight="1">
      <c r="A82" s="8">
        <v>62</v>
      </c>
      <c r="B82" s="8" t="s">
        <v>244</v>
      </c>
      <c r="C82" s="8" t="s">
        <v>244</v>
      </c>
      <c r="D82" s="8" t="s">
        <v>360</v>
      </c>
      <c r="E82" s="8" t="s">
        <v>298</v>
      </c>
      <c r="F82" s="8" t="s">
        <v>361</v>
      </c>
      <c r="G82" s="8" t="s">
        <v>362</v>
      </c>
      <c r="H82" s="8" t="s">
        <v>363</v>
      </c>
      <c r="I82" s="8">
        <v>351.4</v>
      </c>
      <c r="J82" s="8" t="s">
        <v>33</v>
      </c>
      <c r="K82" s="8" t="s">
        <v>33</v>
      </c>
      <c r="L82" s="8" t="s">
        <v>33</v>
      </c>
      <c r="M82" s="8" t="s">
        <v>33</v>
      </c>
      <c r="N82" s="8" t="s">
        <v>33</v>
      </c>
      <c r="O82" s="8" t="s">
        <v>364</v>
      </c>
      <c r="P82" s="8" t="s">
        <v>365</v>
      </c>
      <c r="Q82" s="8">
        <v>3514</v>
      </c>
      <c r="R82" s="8">
        <v>3514</v>
      </c>
      <c r="S82" s="8" t="s">
        <v>57</v>
      </c>
      <c r="T82" s="8" t="s">
        <v>309</v>
      </c>
      <c r="U82" s="1"/>
    </row>
    <row r="83" spans="1:27" s="1" customFormat="1" ht="56.1" customHeight="1">
      <c r="A83" s="8">
        <v>63</v>
      </c>
      <c r="B83" s="8" t="s">
        <v>244</v>
      </c>
      <c r="C83" s="8" t="s">
        <v>244</v>
      </c>
      <c r="D83" s="8" t="s">
        <v>366</v>
      </c>
      <c r="E83" s="23" t="s">
        <v>29</v>
      </c>
      <c r="F83" s="23" t="s">
        <v>93</v>
      </c>
      <c r="G83" s="23" t="s">
        <v>233</v>
      </c>
      <c r="H83" s="8" t="s">
        <v>367</v>
      </c>
      <c r="I83" s="10">
        <v>50</v>
      </c>
      <c r="J83" s="8" t="s">
        <v>33</v>
      </c>
      <c r="K83" s="8" t="s">
        <v>34</v>
      </c>
      <c r="L83" s="8" t="s">
        <v>33</v>
      </c>
      <c r="M83" s="8" t="s">
        <v>33</v>
      </c>
      <c r="N83" s="8" t="s">
        <v>33</v>
      </c>
      <c r="O83" s="8" t="s">
        <v>368</v>
      </c>
      <c r="P83" s="8" t="s">
        <v>369</v>
      </c>
      <c r="Q83" s="10">
        <v>140000</v>
      </c>
      <c r="R83" s="10">
        <v>12000</v>
      </c>
      <c r="S83" s="8" t="s">
        <v>47</v>
      </c>
      <c r="T83" s="10" t="s">
        <v>370</v>
      </c>
      <c r="AA83" s="3"/>
    </row>
    <row r="84" spans="1:27" s="3" customFormat="1" ht="114" customHeight="1">
      <c r="A84" s="8">
        <v>64</v>
      </c>
      <c r="B84" s="8" t="s">
        <v>371</v>
      </c>
      <c r="C84" s="8" t="s">
        <v>372</v>
      </c>
      <c r="D84" s="8" t="s">
        <v>373</v>
      </c>
      <c r="E84" s="8" t="s">
        <v>29</v>
      </c>
      <c r="F84" s="8" t="s">
        <v>101</v>
      </c>
      <c r="G84" s="8" t="s">
        <v>102</v>
      </c>
      <c r="H84" s="24" t="s">
        <v>374</v>
      </c>
      <c r="I84" s="8">
        <v>222.2396</v>
      </c>
      <c r="J84" s="8" t="s">
        <v>33</v>
      </c>
      <c r="K84" s="8" t="s">
        <v>34</v>
      </c>
      <c r="L84" s="8" t="s">
        <v>33</v>
      </c>
      <c r="M84" s="8" t="s">
        <v>34</v>
      </c>
      <c r="N84" s="8" t="s">
        <v>34</v>
      </c>
      <c r="O84" s="8" t="s">
        <v>375</v>
      </c>
      <c r="P84" s="8" t="s">
        <v>277</v>
      </c>
      <c r="Q84" s="8">
        <v>1757</v>
      </c>
      <c r="R84" s="8">
        <v>300</v>
      </c>
      <c r="S84" s="8" t="s">
        <v>376</v>
      </c>
      <c r="T84" s="8" t="s">
        <v>278</v>
      </c>
    </row>
    <row r="85" spans="1:27" s="3" customFormat="1" ht="117" customHeight="1">
      <c r="A85" s="8">
        <v>65</v>
      </c>
      <c r="B85" s="24" t="s">
        <v>377</v>
      </c>
      <c r="C85" s="8" t="s">
        <v>378</v>
      </c>
      <c r="D85" s="8" t="s">
        <v>379</v>
      </c>
      <c r="E85" s="8" t="s">
        <v>29</v>
      </c>
      <c r="F85" s="8" t="s">
        <v>239</v>
      </c>
      <c r="G85" s="8" t="s">
        <v>240</v>
      </c>
      <c r="H85" s="24" t="s">
        <v>380</v>
      </c>
      <c r="I85" s="8">
        <v>95.930099999999996</v>
      </c>
      <c r="J85" s="8" t="s">
        <v>33</v>
      </c>
      <c r="K85" s="8" t="s">
        <v>34</v>
      </c>
      <c r="L85" s="8" t="s">
        <v>33</v>
      </c>
      <c r="M85" s="8" t="s">
        <v>34</v>
      </c>
      <c r="N85" s="8" t="s">
        <v>34</v>
      </c>
      <c r="O85" s="8" t="s">
        <v>375</v>
      </c>
      <c r="P85" s="8" t="s">
        <v>277</v>
      </c>
      <c r="Q85" s="8">
        <v>1851</v>
      </c>
      <c r="R85" s="8">
        <v>81</v>
      </c>
      <c r="S85" s="8" t="s">
        <v>376</v>
      </c>
      <c r="T85" s="8" t="s">
        <v>278</v>
      </c>
    </row>
    <row r="86" spans="1:27" s="3" customFormat="1" ht="89.1" customHeight="1">
      <c r="A86" s="8">
        <v>66</v>
      </c>
      <c r="B86" s="24" t="s">
        <v>381</v>
      </c>
      <c r="C86" s="8" t="s">
        <v>382</v>
      </c>
      <c r="D86" s="8" t="s">
        <v>383</v>
      </c>
      <c r="E86" s="8" t="s">
        <v>29</v>
      </c>
      <c r="F86" s="8" t="s">
        <v>239</v>
      </c>
      <c r="G86" s="8" t="s">
        <v>240</v>
      </c>
      <c r="H86" s="24" t="s">
        <v>384</v>
      </c>
      <c r="I86" s="8">
        <v>47.8904</v>
      </c>
      <c r="J86" s="8" t="s">
        <v>33</v>
      </c>
      <c r="K86" s="8" t="s">
        <v>34</v>
      </c>
      <c r="L86" s="8" t="s">
        <v>33</v>
      </c>
      <c r="M86" s="8" t="s">
        <v>34</v>
      </c>
      <c r="N86" s="8" t="s">
        <v>34</v>
      </c>
      <c r="O86" s="8" t="s">
        <v>375</v>
      </c>
      <c r="P86" s="8" t="s">
        <v>277</v>
      </c>
      <c r="Q86" s="8">
        <v>1300</v>
      </c>
      <c r="R86" s="8">
        <v>35</v>
      </c>
      <c r="S86" s="8" t="s">
        <v>376</v>
      </c>
      <c r="T86" s="8" t="s">
        <v>278</v>
      </c>
    </row>
    <row r="87" spans="1:27" s="3" customFormat="1" ht="87.95" customHeight="1">
      <c r="A87" s="8">
        <v>67</v>
      </c>
      <c r="B87" s="24" t="s">
        <v>385</v>
      </c>
      <c r="C87" s="8" t="s">
        <v>386</v>
      </c>
      <c r="D87" s="8" t="s">
        <v>387</v>
      </c>
      <c r="E87" s="8" t="s">
        <v>29</v>
      </c>
      <c r="F87" s="8" t="s">
        <v>93</v>
      </c>
      <c r="G87" s="8" t="s">
        <v>94</v>
      </c>
      <c r="H87" s="24" t="s">
        <v>388</v>
      </c>
      <c r="I87" s="8">
        <v>117.498</v>
      </c>
      <c r="J87" s="8" t="s">
        <v>33</v>
      </c>
      <c r="K87" s="8" t="s">
        <v>34</v>
      </c>
      <c r="L87" s="8" t="s">
        <v>33</v>
      </c>
      <c r="M87" s="8" t="s">
        <v>34</v>
      </c>
      <c r="N87" s="8" t="s">
        <v>34</v>
      </c>
      <c r="O87" s="8" t="s">
        <v>375</v>
      </c>
      <c r="P87" s="8" t="s">
        <v>277</v>
      </c>
      <c r="Q87" s="8">
        <v>1700</v>
      </c>
      <c r="R87" s="8">
        <v>78</v>
      </c>
      <c r="S87" s="8" t="s">
        <v>376</v>
      </c>
      <c r="T87" s="8" t="s">
        <v>278</v>
      </c>
    </row>
    <row r="88" spans="1:27" s="3" customFormat="1" ht="42" customHeight="1">
      <c r="A88" s="8">
        <v>68</v>
      </c>
      <c r="B88" s="8" t="s">
        <v>244</v>
      </c>
      <c r="C88" s="8"/>
      <c r="D88" s="8" t="s">
        <v>389</v>
      </c>
      <c r="E88" s="22" t="s">
        <v>29</v>
      </c>
      <c r="F88" s="8" t="s">
        <v>246</v>
      </c>
      <c r="G88" s="8" t="s">
        <v>390</v>
      </c>
      <c r="H88" s="24" t="s">
        <v>391</v>
      </c>
      <c r="I88" s="22">
        <v>12</v>
      </c>
      <c r="J88" s="22" t="s">
        <v>33</v>
      </c>
      <c r="K88" s="22" t="s">
        <v>33</v>
      </c>
      <c r="L88" s="22" t="s">
        <v>33</v>
      </c>
      <c r="M88" s="22" t="s">
        <v>33</v>
      </c>
      <c r="N88" s="22" t="s">
        <v>33</v>
      </c>
      <c r="O88" s="22" t="s">
        <v>242</v>
      </c>
      <c r="P88" s="22" t="s">
        <v>392</v>
      </c>
      <c r="Q88" s="22">
        <v>12</v>
      </c>
      <c r="R88" s="22">
        <v>12</v>
      </c>
      <c r="S88" s="22" t="s">
        <v>57</v>
      </c>
      <c r="T88" s="22" t="s">
        <v>393</v>
      </c>
    </row>
    <row r="89" spans="1:27" s="3" customFormat="1" ht="45" customHeight="1">
      <c r="A89" s="8">
        <v>69</v>
      </c>
      <c r="B89" s="8" t="s">
        <v>244</v>
      </c>
      <c r="C89" s="8"/>
      <c r="D89" s="8" t="s">
        <v>394</v>
      </c>
      <c r="E89" s="22" t="s">
        <v>29</v>
      </c>
      <c r="F89" s="8" t="s">
        <v>93</v>
      </c>
      <c r="G89" s="8" t="s">
        <v>395</v>
      </c>
      <c r="H89" s="24" t="s">
        <v>396</v>
      </c>
      <c r="I89" s="22">
        <v>60</v>
      </c>
      <c r="J89" s="22" t="s">
        <v>33</v>
      </c>
      <c r="K89" s="22" t="s">
        <v>33</v>
      </c>
      <c r="L89" s="22" t="s">
        <v>33</v>
      </c>
      <c r="M89" s="22" t="s">
        <v>33</v>
      </c>
      <c r="N89" s="22" t="s">
        <v>33</v>
      </c>
      <c r="O89" s="22" t="s">
        <v>242</v>
      </c>
      <c r="P89" s="22" t="s">
        <v>397</v>
      </c>
      <c r="Q89" s="22">
        <v>60</v>
      </c>
      <c r="R89" s="22">
        <v>60</v>
      </c>
      <c r="S89" s="22" t="s">
        <v>57</v>
      </c>
      <c r="T89" s="22" t="s">
        <v>398</v>
      </c>
    </row>
    <row r="90" spans="1:27" s="1" customFormat="1" ht="32.1" customHeight="1">
      <c r="A90" s="9" t="s">
        <v>59</v>
      </c>
      <c r="B90" s="19"/>
      <c r="C90" s="19">
        <v>29</v>
      </c>
      <c r="D90" s="19"/>
      <c r="E90" s="25"/>
      <c r="F90" s="26"/>
      <c r="G90" s="25"/>
      <c r="H90" s="27"/>
      <c r="I90" s="25">
        <f>SUM(I61:I89)</f>
        <v>16635.964719</v>
      </c>
      <c r="J90" s="25"/>
      <c r="K90" s="25"/>
      <c r="L90" s="25"/>
      <c r="M90" s="25"/>
      <c r="N90" s="25"/>
      <c r="O90" s="25"/>
      <c r="P90" s="25"/>
      <c r="Q90" s="25">
        <f>SUM(Q61:Q89)</f>
        <v>242059</v>
      </c>
      <c r="R90" s="25">
        <f>SUM(R61:R89)</f>
        <v>70480</v>
      </c>
      <c r="S90" s="25"/>
      <c r="T90" s="25"/>
      <c r="AA90" s="3"/>
    </row>
  </sheetData>
  <mergeCells count="22">
    <mergeCell ref="T4:T5"/>
    <mergeCell ref="A6:B6"/>
    <mergeCell ref="A4:A5"/>
    <mergeCell ref="D4:D5"/>
    <mergeCell ref="E4:E5"/>
    <mergeCell ref="F4:F5"/>
    <mergeCell ref="A1:C1"/>
    <mergeCell ref="A2:T2"/>
    <mergeCell ref="A3:T3"/>
    <mergeCell ref="B4:C4"/>
    <mergeCell ref="J4:K4"/>
    <mergeCell ref="G4:G5"/>
    <mergeCell ref="H4:H5"/>
    <mergeCell ref="I4:I5"/>
    <mergeCell ref="L4:L5"/>
    <mergeCell ref="M4:M5"/>
    <mergeCell ref="N4:N5"/>
    <mergeCell ref="O4:O5"/>
    <mergeCell ref="P4:P5"/>
    <mergeCell ref="Q4:Q5"/>
    <mergeCell ref="R4:R5"/>
    <mergeCell ref="S4:S5"/>
  </mergeCells>
  <phoneticPr fontId="10" type="noConversion"/>
  <printOptions horizontalCentered="1"/>
  <pageMargins left="0.35763888888888901" right="0.35763888888888901" top="0.80277777777777803" bottom="0.80277777777777803" header="0.5" footer="0.5"/>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2024年项目库第二次调整</vt:lpstr>
      <vt:lpstr>'2024年项目库第二次调整'!Print_Titles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2024-07-18T01:57:00Z</dcterms:created>
  <dcterms:modified xsi:type="dcterms:W3CDTF">2024-12-20T08:20:04Z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0A2055194C5542A094274A3CB9C05CA8_13</vt:lpwstr>
  </property>
  <property fmtid="{D5CDD505-2E9C-101B-9397-08002B2CF9AE}" pid="3" name="KSOProductBuildVer">
    <vt:lpwstr>2052-12.1.0.19302</vt:lpwstr>
  </property>
</Properties>
</file>